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omments1.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comments2.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tables/table1.xml" ContentType="application/vnd.openxmlformats-officedocument.spreadsheetml.table+xml"/>
  <Override PartName="/xl/drawings/drawing53.xml" ContentType="application/vnd.openxmlformats-officedocument.drawing+xml"/>
  <Override PartName="/xl/tables/table2.xml" ContentType="application/vnd.openxmlformats-officedocument.spreadsheetml.table+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updateLinks="never" codeName="DieseArbeitsmappe"/>
  <mc:AlternateContent xmlns:mc="http://schemas.openxmlformats.org/markup-compatibility/2006">
    <mc:Choice Requires="x15">
      <x15ac:absPath xmlns:x15ac="http://schemas.microsoft.com/office/spreadsheetml/2010/11/ac" url="L:\06_daten oncobox\prostata\_01_oncobox (applikation)\N1.1.1 (220121)\"/>
    </mc:Choice>
  </mc:AlternateContent>
  <xr:revisionPtr revIDLastSave="0" documentId="13_ncr:1_{408348F8-CF5D-4AB6-84A1-46437DE38FC1}" xr6:coauthVersionLast="47" xr6:coauthVersionMax="47" xr10:uidLastSave="{00000000-0000-0000-0000-000000000000}"/>
  <workbookProtection workbookAlgorithmName="SHA-512" workbookHashValue="ng4F9NnR6YKYY428pQc0qr3R66ygSIzKxdRnMMPQmNr3M36qQMU7SB5MzXMGGWLC4cdmK0YHVxrkDv14hx2+sg==" workbookSaltValue="UX8M/eD43ShJEOSKyDybQg==" workbookSpinCount="100000" lockStructure="1"/>
  <bookViews>
    <workbookView xWindow="-120" yWindow="-120" windowWidth="25440" windowHeight="15390" xr2:uid="{45E147D2-A81E-44EE-B51A-2B4BCD4732A4}"/>
  </bookViews>
  <sheets>
    <sheet name="Content" sheetId="50" r:id="rId1"/>
    <sheet name="XML-Datafields" sheetId="5" r:id="rId2"/>
    <sheet name="Validation" sheetId="52" r:id="rId3"/>
    <sheet name="Categories" sheetId="15" r:id="rId4"/>
    <sheet name="Risk class." sheetId="57" r:id="rId5"/>
    <sheet name="Basic data" sheetId="90" r:id="rId6"/>
    <sheet name="Deficits" sheetId="54" r:id="rId7"/>
    <sheet name="Filter - Deficits" sheetId="67" r:id="rId8"/>
    <sheet name="General overview" sheetId="51" r:id="rId9"/>
    <sheet name="General overview-Export" sheetId="77" r:id="rId10"/>
    <sheet name="KB-1a)" sheetId="12" r:id="rId11"/>
    <sheet name="KB-1b) 1" sheetId="13" r:id="rId12"/>
    <sheet name="KB-1b) 2" sheetId="18" r:id="rId13"/>
    <sheet name="KB-1b) 3" sheetId="19" r:id="rId14"/>
    <sheet name="KB-1c)" sheetId="83" r:id="rId15"/>
    <sheet name="KB-2a)" sheetId="20" r:id="rId16"/>
    <sheet name="KB-2b)" sheetId="21" r:id="rId17"/>
    <sheet name="KB-3a)" sheetId="22" r:id="rId18"/>
    <sheet name="KB-3b)" sheetId="23" r:id="rId19"/>
    <sheet name="KB-3c)" sheetId="74" r:id="rId20"/>
    <sheet name="KB-4" sheetId="24" r:id="rId21"/>
    <sheet name="KB-5" sheetId="25" r:id="rId22"/>
    <sheet name="KB-6" sheetId="27" r:id="rId23"/>
    <sheet name="KB-7" sheetId="29" r:id="rId24"/>
    <sheet name="KB-8 " sheetId="30" r:id="rId25"/>
    <sheet name="KB-9" sheetId="32" r:id="rId26"/>
    <sheet name="KB-10" sheetId="34" r:id="rId27"/>
    <sheet name="KB-11" sheetId="35" r:id="rId28"/>
    <sheet name="KB-12" sheetId="36" r:id="rId29"/>
    <sheet name="KB-13" sheetId="37" r:id="rId30"/>
    <sheet name="KB-14" sheetId="38" r:id="rId31"/>
    <sheet name="KB-15" sheetId="39" r:id="rId32"/>
    <sheet name="KB-16" sheetId="45" r:id="rId33"/>
    <sheet name="KB-17" sheetId="55" r:id="rId34"/>
    <sheet name="KB-18" sheetId="47" r:id="rId35"/>
    <sheet name="KB-19" sheetId="48" r:id="rId36"/>
    <sheet name="KB-20" sheetId="76" r:id="rId37"/>
    <sheet name="KB-21" sheetId="42" r:id="rId38"/>
    <sheet name="KB-22" sheetId="89" r:id="rId39"/>
    <sheet name="KB-legende" sheetId="60" r:id="rId40"/>
    <sheet name="Categories EQ" sheetId="59" r:id="rId41"/>
    <sheet name="Matrix" sheetId="58" r:id="rId42"/>
    <sheet name="ICIQ, IIEF-2017" sheetId="61" state="hidden" r:id="rId43"/>
    <sheet name="ICIQ, IIEF-2014" sheetId="62" state="hidden" r:id="rId44"/>
    <sheet name="Profile" sheetId="65" r:id="rId45"/>
    <sheet name="Filter" sheetId="72" r:id="rId46"/>
    <sheet name="Kaplan-Meier (DFS)" sheetId="63" r:id="rId47"/>
    <sheet name="Kaplan-Meier (OAS)" sheetId="64" r:id="rId48"/>
    <sheet name="Fields_R_C_M" sheetId="82" state="hidden" r:id="rId49"/>
    <sheet name="Calculation_R_C_M" sheetId="81" state="hidden" r:id="rId50"/>
    <sheet name="1-Jahres Patientenmonitor" sheetId="87" r:id="rId51"/>
    <sheet name="PCO-KB Plausibilität" sheetId="91" r:id="rId52"/>
    <sheet name="Design PCO-KB Plausi." sheetId="92" state="hidden" r:id="rId53"/>
    <sheet name="Design PCO-KB Plausi. engl" sheetId="93" state="hidden" r:id="rId54"/>
    <sheet name="Categories_FU_R_C_M" sheetId="79" state="hidden"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xlnm._FilterDatabase" localSheetId="6" hidden="1">Deficits!$B$4:$P$5</definedName>
    <definedName name="_xlnm._FilterDatabase" localSheetId="48" hidden="1">Fields_R_C_M!$B$4:$H$204</definedName>
    <definedName name="_xlnm._FilterDatabase" localSheetId="26" hidden="1">'KB-10'!#REF!</definedName>
    <definedName name="_xlnm._FilterDatabase" localSheetId="27" hidden="1">'KB-11'!#REF!</definedName>
    <definedName name="_xlnm._FilterDatabase" localSheetId="28" hidden="1">'KB-12'!#REF!</definedName>
    <definedName name="_xlnm._FilterDatabase" localSheetId="29" hidden="1">'KB-13'!#REF!</definedName>
    <definedName name="_xlnm._FilterDatabase" localSheetId="30" hidden="1">'KB-14'!#REF!</definedName>
    <definedName name="_xlnm._FilterDatabase" localSheetId="31" hidden="1">'KB-15'!#REF!</definedName>
    <definedName name="_xlnm._FilterDatabase" localSheetId="32" hidden="1">'KB-16'!#REF!</definedName>
    <definedName name="_xlnm._FilterDatabase" localSheetId="33" hidden="1">'KB-17'!#REF!</definedName>
    <definedName name="_xlnm._FilterDatabase" localSheetId="34" hidden="1">'KB-18'!#REF!</definedName>
    <definedName name="_xlnm._FilterDatabase" localSheetId="35" hidden="1">'KB-19'!#REF!</definedName>
    <definedName name="_xlnm._FilterDatabase" localSheetId="10" hidden="1">'KB-1a)'!#REF!</definedName>
    <definedName name="_xlnm._FilterDatabase" localSheetId="11" hidden="1">'KB-1b) 1'!#REF!</definedName>
    <definedName name="_xlnm._FilterDatabase" localSheetId="12" hidden="1">'KB-1b) 2'!#REF!</definedName>
    <definedName name="_xlnm._FilterDatabase" localSheetId="13" hidden="1">'KB-1b) 3'!#REF!</definedName>
    <definedName name="_xlnm._FilterDatabase" localSheetId="14" hidden="1">'KB-1c)'!#REF!</definedName>
    <definedName name="_xlnm._FilterDatabase" localSheetId="36" hidden="1">'KB-20'!#REF!</definedName>
    <definedName name="_xlnm._FilterDatabase" localSheetId="37" hidden="1">'KB-21'!#REF!</definedName>
    <definedName name="_xlnm._FilterDatabase" localSheetId="38" hidden="1">'KB-22'!#REF!</definedName>
    <definedName name="_xlnm._FilterDatabase" localSheetId="15" hidden="1">'KB-2a)'!#REF!</definedName>
    <definedName name="_xlnm._FilterDatabase" localSheetId="16" hidden="1">'KB-2b)'!#REF!</definedName>
    <definedName name="_xlnm._FilterDatabase" localSheetId="17" hidden="1">'KB-3a)'!#REF!</definedName>
    <definedName name="_xlnm._FilterDatabase" localSheetId="18" hidden="1">'KB-3b)'!#REF!</definedName>
    <definedName name="_xlnm._FilterDatabase" localSheetId="19" hidden="1">'KB-3c)'!#REF!</definedName>
    <definedName name="_xlnm._FilterDatabase" localSheetId="20" hidden="1">'KB-4'!#REF!</definedName>
    <definedName name="_xlnm._FilterDatabase" localSheetId="21" hidden="1">'KB-5'!#REF!</definedName>
    <definedName name="_xlnm._FilterDatabase" localSheetId="22" hidden="1">'KB-6'!#REF!</definedName>
    <definedName name="_xlnm._FilterDatabase" localSheetId="23" hidden="1">'KB-7'!#REF!</definedName>
    <definedName name="_xlnm._FilterDatabase" localSheetId="24" hidden="1">'KB-8 '!#REF!</definedName>
    <definedName name="_xlnm._FilterDatabase" localSheetId="25" hidden="1">'KB-9'!#REF!</definedName>
    <definedName name="_xlnm._FilterDatabase" localSheetId="51" hidden="1">'PCO-KB Plausibilität'!#REF!</definedName>
    <definedName name="_xlnm._FilterDatabase" localSheetId="1" hidden="1">'XML-Datafields'!$B$6:$T$105</definedName>
    <definedName name="_Matrix" localSheetId="2">[1]Datenfelder!$G$10:$G$226</definedName>
    <definedName name="_Matrix">[2]Datenfelder!$G$10:$G$226</definedName>
    <definedName name="adt" localSheetId="2">'[3]ADT-Abgleich'!$B$30</definedName>
    <definedName name="adt">'[4]ADT-Abgleich'!$B$30</definedName>
    <definedName name="AngabeKKR">[5]Datenquelle!$B$50:$B$53</definedName>
    <definedName name="Bundesland">[5]Datenquelle!$B$20:$B$40</definedName>
    <definedName name="Bundesland2">[5]Datenquelle!$E$19:$W$19</definedName>
    <definedName name="_xlnm.Print_Area" localSheetId="5">'Basic data'!$A$5:$O$35</definedName>
    <definedName name="_xlnm.Print_Area" localSheetId="49">Calculation_R_C_M!#REF!</definedName>
    <definedName name="_xlnm.Print_Area" localSheetId="3">#REF!</definedName>
    <definedName name="_xlnm.Print_Area" localSheetId="40">#REF!</definedName>
    <definedName name="_xlnm.Print_Area" localSheetId="54">#REF!</definedName>
    <definedName name="_xlnm.Print_Area" localSheetId="0">#REF!</definedName>
    <definedName name="_xlnm.Print_Area" localSheetId="48">#REF!</definedName>
    <definedName name="_xlnm.Print_Area" localSheetId="45">#REF!</definedName>
    <definedName name="_xlnm.Print_Area" localSheetId="7">#REF!</definedName>
    <definedName name="_xlnm.Print_Area" localSheetId="9">#REF!</definedName>
    <definedName name="_xlnm.Print_Area" localSheetId="46">#REF!</definedName>
    <definedName name="_xlnm.Print_Area" localSheetId="47">#REF!</definedName>
    <definedName name="_xlnm.Print_Area" localSheetId="26">#REF!</definedName>
    <definedName name="_xlnm.Print_Area" localSheetId="27">#REF!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2">#REF!</definedName>
    <definedName name="_xlnm.Print_Area" localSheetId="33">#REF!</definedName>
    <definedName name="_xlnm.Print_Area" localSheetId="34">#REF!</definedName>
    <definedName name="_xlnm.Print_Area" localSheetId="35">#REF!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36">#REF!</definedName>
    <definedName name="_xlnm.Print_Area" localSheetId="37">#REF!</definedName>
    <definedName name="_xlnm.Print_Area" localSheetId="38">#REF!</definedName>
    <definedName name="_xlnm.Print_Area" localSheetId="15">#REF!</definedName>
    <definedName name="_xlnm.Print_Area" localSheetId="16">#REF!</definedName>
    <definedName name="_xlnm.Print_Area" localSheetId="17">#REF!</definedName>
    <definedName name="_xlnm.Print_Area" localSheetId="18">#REF!</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39">#REF!</definedName>
    <definedName name="_xlnm.Print_Area" localSheetId="51">#REF!</definedName>
    <definedName name="_xlnm.Print_Area" localSheetId="44">#REF!</definedName>
    <definedName name="_xlnm.Print_Area" localSheetId="4">#REF!</definedName>
    <definedName name="_xlnm.Print_Area" localSheetId="2">Validation!$A$1:$J$80</definedName>
    <definedName name="_xlnm.Print_Area">#REF!</definedName>
    <definedName name="_xlnm.Print_Titles" localSheetId="5">#REF!</definedName>
    <definedName name="_xlnm.Print_Titles" localSheetId="49">#REF!</definedName>
    <definedName name="_xlnm.Print_Titles" localSheetId="48">#REF!</definedName>
    <definedName name="_xlnm.Print_Titles" localSheetId="45">#REF!</definedName>
    <definedName name="_xlnm.Print_Titles" localSheetId="9">#REF!</definedName>
    <definedName name="_xlnm.Print_Titles" localSheetId="33">#REF!</definedName>
    <definedName name="_xlnm.Print_Titles" localSheetId="36">#REF!</definedName>
    <definedName name="_xlnm.Print_Titles" localSheetId="38">#REF!</definedName>
    <definedName name="_xlnm.Print_Titles" localSheetId="19">#REF!</definedName>
    <definedName name="_xlnm.Print_Titles" localSheetId="51">#REF!</definedName>
    <definedName name="_xlnm.Print_Titles" localSheetId="4">#REF!</definedName>
    <definedName name="_xlnm.Print_Titles" localSheetId="2">Validation!$1:$3</definedName>
    <definedName name="_xlnm.Print_Titles">#REF!</definedName>
    <definedName name="Felder" localSheetId="26">[6]Datenfelder!$B$18:$B$138</definedName>
    <definedName name="Felder" localSheetId="27">[6]Datenfelder!$B$18:$B$138</definedName>
    <definedName name="Felder" localSheetId="28">[6]Datenfelder!$B$18:$B$138</definedName>
    <definedName name="Felder" localSheetId="29">[6]Datenfelder!$B$18:$B$138</definedName>
    <definedName name="Felder" localSheetId="30">[6]Datenfelder!$B$18:$B$138</definedName>
    <definedName name="Felder" localSheetId="31">[6]Datenfelder!$B$18:$B$138</definedName>
    <definedName name="Felder" localSheetId="32">[6]Datenfelder!$B$18:$B$138</definedName>
    <definedName name="Felder" localSheetId="33">[6]Datenfelder!$B$18:$B$138</definedName>
    <definedName name="Felder" localSheetId="34">[6]Datenfelder!$B$18:$B$138</definedName>
    <definedName name="Felder" localSheetId="35">[6]Datenfelder!$B$18:$B$138</definedName>
    <definedName name="Felder" localSheetId="10">[6]Datenfelder!$B$18:$B$138</definedName>
    <definedName name="Felder" localSheetId="11">[6]Datenfelder!$B$18:$B$138</definedName>
    <definedName name="Felder" localSheetId="12">[6]Datenfelder!$B$18:$B$138</definedName>
    <definedName name="Felder" localSheetId="13">[6]Datenfelder!$B$18:$B$138</definedName>
    <definedName name="Felder" localSheetId="14">[6]Datenfelder!$B$18:$B$138</definedName>
    <definedName name="Felder" localSheetId="36">[6]Datenfelder!$B$18:$B$138</definedName>
    <definedName name="Felder" localSheetId="37">[6]Datenfelder!$B$18:$B$138</definedName>
    <definedName name="Felder" localSheetId="38">[6]Datenfelder!$B$18:$B$138</definedName>
    <definedName name="Felder" localSheetId="15">[6]Datenfelder!$B$18:$B$138</definedName>
    <definedName name="Felder" localSheetId="16">[6]Datenfelder!$B$18:$B$138</definedName>
    <definedName name="Felder" localSheetId="17">[6]Datenfelder!$B$18:$B$138</definedName>
    <definedName name="Felder" localSheetId="18">[6]Datenfelder!$B$18:$B$138</definedName>
    <definedName name="Felder" localSheetId="19">[6]Datenfelder!$B$18:$B$138</definedName>
    <definedName name="Felder" localSheetId="20">[6]Datenfelder!$B$18:$B$138</definedName>
    <definedName name="Felder" localSheetId="21">[6]Datenfelder!$B$18:$B$138</definedName>
    <definedName name="Felder" localSheetId="22">[6]Datenfelder!$B$18:$B$138</definedName>
    <definedName name="Felder" localSheetId="23">[6]Datenfelder!$B$18:$B$138</definedName>
    <definedName name="Felder" localSheetId="24">[6]Datenfelder!$B$18:$B$138</definedName>
    <definedName name="Felder" localSheetId="25">[6]Datenfelder!$B$18:$B$138</definedName>
    <definedName name="Felder" localSheetId="51">[6]Datenfelder!$B$18:$B$138</definedName>
    <definedName name="Felder" localSheetId="2">[7]Datenfelder!$B$18:$B$137</definedName>
    <definedName name="Felder">[8]Datenfelder!$B$18:$B$138</definedName>
    <definedName name="FelderAlleFälle">[9]Dokuqualität!$E$6</definedName>
    <definedName name="FelderAlleFälleGesamt">[9]Dokuqualität!$G$6</definedName>
    <definedName name="myItem" localSheetId="50">OFFSET(myItemList,0,0,COUNTA(myItemList),1)</definedName>
    <definedName name="myItem" localSheetId="5">OFFSET('Basic data'!myItemList,0,0,COUNTA('Basic data'!myItemList),1)</definedName>
    <definedName name="myItem" localSheetId="49">OFFSET(Calculation_R_C_M!myItemList,0,0,COUNTA(Calculation_R_C_M!myItemList),1)</definedName>
    <definedName name="myItem" localSheetId="3">OFFSET(Categories!myItemList,0,0,COUNTA(Categories!myItemList),1)</definedName>
    <definedName name="myItem" localSheetId="40">OFFSET('Categories EQ'!myItemList,0,0,COUNTA('Categories EQ'!myItemList),1)</definedName>
    <definedName name="myItem" localSheetId="54">OFFSET(Categories_FU_R_C_M!myItemList,0,0,COUNTA(Categories_FU_R_C_M!myItemList),1)</definedName>
    <definedName name="myItem" localSheetId="0">OFFSET(myItemList,0,0,COUNTA(myItemList),1)</definedName>
    <definedName name="myItem" localSheetId="6">OFFSET(Deficits!myItemList,0,0,COUNTA(Deficits!myItemList),1)</definedName>
    <definedName name="myItem" localSheetId="48">OFFSET([0]!myItemList,0,0,COUNTA([0]!myItemList),1)</definedName>
    <definedName name="myItem" localSheetId="45">OFFSET(Filter!myItemList,0,0,COUNTA(Filter!myItemList),1)</definedName>
    <definedName name="myItem" localSheetId="7">OFFSET('Filter - Deficits'!myItemList,0,0,COUNTA('Filter - Deficits'!myItemList),1)</definedName>
    <definedName name="myItem" localSheetId="46">OFFSET('Kaplan-Meier (DFS)'!myItemList,0,0,COUNTA('Kaplan-Meier (DFS)'!myItemList),1)</definedName>
    <definedName name="myItem" localSheetId="47">OFFSET('Kaplan-Meier (OAS)'!myItemList,0,0,COUNTA('Kaplan-Meier (OAS)'!myItemList),1)</definedName>
    <definedName name="myItem" localSheetId="26">OFFSET('KB-10'!myItemList,0,0,COUNTA('KB-10'!myItemList),1)</definedName>
    <definedName name="myItem" localSheetId="27">OFFSET('KB-11'!myItemList,0,0,COUNTA('KB-11'!myItemList),1)</definedName>
    <definedName name="myItem" localSheetId="28">OFFSET('KB-12'!myItemList,0,0,COUNTA('KB-12'!myItemList),1)</definedName>
    <definedName name="myItem" localSheetId="29">OFFSET('KB-13'!myItemList,0,0,COUNTA('KB-13'!myItemList),1)</definedName>
    <definedName name="myItem" localSheetId="30">OFFSET('KB-14'!myItemList,0,0,COUNTA('KB-14'!myItemList),1)</definedName>
    <definedName name="myItem" localSheetId="31">OFFSET('KB-15'!myItemList,0,0,COUNTA('KB-15'!myItemList),1)</definedName>
    <definedName name="myItem" localSheetId="32">OFFSET('KB-16'!myItemList,0,0,COUNTA('KB-16'!myItemList),1)</definedName>
    <definedName name="myItem" localSheetId="33">OFFSET('KB-17'!myItemList,0,0,COUNTA('KB-17'!myItemList),1)</definedName>
    <definedName name="myItem" localSheetId="34">OFFSET('KB-18'!myItemList,0,0,COUNTA('KB-18'!myItemList),1)</definedName>
    <definedName name="myItem" localSheetId="35">OFFSET('KB-19'!myItemList,0,0,COUNTA('KB-19'!myItemList),1)</definedName>
    <definedName name="myItem" localSheetId="10">OFFSET('KB-1a)'!myItemList,0,0,COUNTA('KB-1a)'!myItemList),1)</definedName>
    <definedName name="myItem" localSheetId="11">OFFSET('KB-1b) 1'!myItemList,0,0,COUNTA('KB-1b) 1'!myItemList),1)</definedName>
    <definedName name="myItem" localSheetId="12">OFFSET('KB-1b) 2'!myItemList,0,0,COUNTA('KB-1b) 2'!myItemList),1)</definedName>
    <definedName name="myItem" localSheetId="13">OFFSET('KB-1b) 3'!myItemList,0,0,COUNTA('KB-1b) 3'!myItemList),1)</definedName>
    <definedName name="myItem" localSheetId="14">OFFSET('KB-1c)'!myItemList,0,0,COUNTA('KB-1c)'!myItemList),1)</definedName>
    <definedName name="myItem" localSheetId="36">OFFSET('KB-20'!myItemList,0,0,COUNTA('KB-20'!myItemList),1)</definedName>
    <definedName name="myItem" localSheetId="37">OFFSET('KB-21'!myItemList,0,0,COUNTA('KB-21'!myItemList),1)</definedName>
    <definedName name="myItem" localSheetId="38">OFFSET('KB-22'!myItemList,0,0,COUNTA('KB-22'!myItemList),1)</definedName>
    <definedName name="myItem" localSheetId="15">OFFSET('KB-2a)'!myItemList,0,0,COUNTA('KB-2a)'!myItemList),1)</definedName>
    <definedName name="myItem" localSheetId="16">OFFSET('KB-2b)'!myItemList,0,0,COUNTA('KB-2b)'!myItemList),1)</definedName>
    <definedName name="myItem" localSheetId="17">OFFSET('KB-3a)'!myItemList,0,0,COUNTA('KB-3a)'!myItemList),1)</definedName>
    <definedName name="myItem" localSheetId="18">OFFSET('KB-3b)'!myItemList,0,0,COUNTA('KB-3b)'!myItemList),1)</definedName>
    <definedName name="myItem" localSheetId="19">OFFSET('KB-3c)'!myItemList,0,0,COUNTA('KB-3c)'!myItemList),1)</definedName>
    <definedName name="myItem" localSheetId="20">OFFSET('KB-4'!myItemList,0,0,COUNTA('KB-4'!myItemList),1)</definedName>
    <definedName name="myItem" localSheetId="21">OFFSET('KB-5'!myItemList,0,0,COUNTA('KB-5'!myItemList),1)</definedName>
    <definedName name="myItem" localSheetId="22">OFFSET('KB-6'!myItemList,0,0,COUNTA('KB-6'!myItemList),1)</definedName>
    <definedName name="myItem" localSheetId="23">OFFSET('KB-7'!myItemList,0,0,COUNTA('KB-7'!myItemList),1)</definedName>
    <definedName name="myItem" localSheetId="24">OFFSET('KB-8 '!myItemList,0,0,COUNTA('KB-8 '!myItemList),1)</definedName>
    <definedName name="myItem" localSheetId="25">OFFSET('KB-9'!myItemList,0,0,COUNTA('KB-9'!myItemList),1)</definedName>
    <definedName name="myItem" localSheetId="39">OFFSET('KB-legende'!myItemList,0,0,COUNTA('KB-legende'!myItemList),1)</definedName>
    <definedName name="myItem" localSheetId="51">OFFSET('PCO-KB Plausibilität'!myItemList,0,0,COUNTA('PCO-KB Plausibilität'!myItemList),1)</definedName>
    <definedName name="myItem" localSheetId="44">OFFSET(Profile!myItemList,0,0,COUNTA(Profile!myItemList),1)</definedName>
    <definedName name="myItem" localSheetId="4">OFFSET('Risk class.'!myItemList,0,0,COUNTA('Risk class.'!myItemList),1)</definedName>
    <definedName name="myItem" localSheetId="2">OFFSET(Validation!myItemList,0,0,COUNTA(Validation!myItemList),1)</definedName>
    <definedName name="myItem">OFFSET(myItemList,0,0,COUNTA(myItemList),1)</definedName>
    <definedName name="myItemList" localSheetId="5">INDEX([10]Datenquelle!$A$58:$S$78,0,MATCH([10]Datenquelle!$F$98,[10]Datenquelle!$A$57:$S$57,0))</definedName>
    <definedName name="myItemList" localSheetId="49">INDEX([10]Datenquelle!$A$58:$S$78,0,MATCH([10]Datenquelle!$F$98,[10]Datenquelle!$A$57:$S$57,0))</definedName>
    <definedName name="myItemList" localSheetId="3">INDEX([11]Datenquelle!$A$49:$S$69,0,MATCH([11]Datenquelle!$F$89,[11]Datenquelle!$A$48:$S$48,0))</definedName>
    <definedName name="myItemList" localSheetId="40">INDEX([11]Datenquelle!$A$49:$S$69,0,MATCH([11]Datenquelle!$F$89,[11]Datenquelle!$A$48:$S$48,0))</definedName>
    <definedName name="myItemList" localSheetId="54">INDEX([11]Datenquelle!$A$49:$S$69,0,MATCH([11]Datenquelle!$F$89,[11]Datenquelle!$A$48:$S$48,0))</definedName>
    <definedName name="myItemList" localSheetId="6">INDEX([11]Datenquelle!$A$49:$S$69,0,MATCH([11]Datenquelle!$F$89,[11]Datenquelle!$A$48:$S$48,0))</definedName>
    <definedName name="myItemList" localSheetId="45">INDEX([11]Datenquelle!$A$49:$S$69,0,MATCH([11]Datenquelle!$F$89,[11]Datenquelle!$A$48:$S$48,0))</definedName>
    <definedName name="myItemList" localSheetId="7">INDEX([11]Datenquelle!$A$49:$S$69,0,MATCH([11]Datenquelle!$F$89,[11]Datenquelle!$A$48:$S$48,0))</definedName>
    <definedName name="myItemList" localSheetId="46">INDEX([11]Datenquelle!$A$49:$S$69,0,MATCH([11]Datenquelle!$F$89,[11]Datenquelle!$A$48:$S$48,0))</definedName>
    <definedName name="myItemList" localSheetId="47">INDEX([11]Datenquelle!$A$49:$S$69,0,MATCH([11]Datenquelle!$F$89,[11]Datenquelle!$A$48:$S$48,0))</definedName>
    <definedName name="myItemList" localSheetId="26">INDEX([11]Datenquelle!$A$49:$S$69,0,MATCH([11]Datenquelle!$F$89,[11]Datenquelle!$A$48:$S$48,0))</definedName>
    <definedName name="myItemList" localSheetId="27">INDEX([11]Datenquelle!$A$49:$S$69,0,MATCH([11]Datenquelle!$F$89,[11]Datenquelle!$A$48:$S$48,0))</definedName>
    <definedName name="myItemList" localSheetId="28">INDEX([11]Datenquelle!$A$49:$S$69,0,MATCH([11]Datenquelle!$F$89,[11]Datenquelle!$A$48:$S$48,0))</definedName>
    <definedName name="myItemList" localSheetId="29">INDEX([11]Datenquelle!$A$49:$S$69,0,MATCH([11]Datenquelle!$F$89,[11]Datenquelle!$A$48:$S$48,0))</definedName>
    <definedName name="myItemList" localSheetId="30">INDEX([11]Datenquelle!$A$49:$S$69,0,MATCH([11]Datenquelle!$F$89,[11]Datenquelle!$A$48:$S$48,0))</definedName>
    <definedName name="myItemList" localSheetId="31">INDEX([11]Datenquelle!$A$49:$S$69,0,MATCH([11]Datenquelle!$F$89,[11]Datenquelle!$A$48:$S$48,0))</definedName>
    <definedName name="myItemList" localSheetId="32">INDEX([11]Datenquelle!$A$49:$S$69,0,MATCH([11]Datenquelle!$F$89,[11]Datenquelle!$A$48:$S$48,0))</definedName>
    <definedName name="myItemList" localSheetId="33">INDEX([11]Datenquelle!$A$49:$S$69,0,MATCH([11]Datenquelle!$F$89,[11]Datenquelle!$A$48:$S$48,0))</definedName>
    <definedName name="myItemList" localSheetId="34">INDEX([11]Datenquelle!$A$49:$S$69,0,MATCH([11]Datenquelle!$F$89,[11]Datenquelle!$A$48:$S$48,0))</definedName>
    <definedName name="myItemList" localSheetId="35">INDEX([11]Datenquelle!$A$49:$S$69,0,MATCH([11]Datenquelle!$F$89,[11]Datenquelle!$A$48:$S$48,0))</definedName>
    <definedName name="myItemList" localSheetId="10">INDEX([11]Datenquelle!$A$49:$S$69,0,MATCH([11]Datenquelle!$F$89,[11]Datenquelle!$A$48:$S$48,0))</definedName>
    <definedName name="myItemList" localSheetId="11">INDEX([11]Datenquelle!$A$49:$S$69,0,MATCH([11]Datenquelle!$F$89,[11]Datenquelle!$A$48:$S$48,0))</definedName>
    <definedName name="myItemList" localSheetId="12">INDEX([11]Datenquelle!$A$49:$S$69,0,MATCH([11]Datenquelle!$F$89,[11]Datenquelle!$A$48:$S$48,0))</definedName>
    <definedName name="myItemList" localSheetId="13">INDEX([11]Datenquelle!$A$49:$S$69,0,MATCH([11]Datenquelle!$F$89,[11]Datenquelle!$A$48:$S$48,0))</definedName>
    <definedName name="myItemList" localSheetId="14">INDEX([11]Datenquelle!$A$49:$S$69,0,MATCH([11]Datenquelle!$F$89,[11]Datenquelle!$A$48:$S$48,0))</definedName>
    <definedName name="myItemList" localSheetId="36">INDEX([11]Datenquelle!$A$49:$S$69,0,MATCH([11]Datenquelle!$F$89,[11]Datenquelle!$A$48:$S$48,0))</definedName>
    <definedName name="myItemList" localSheetId="37">INDEX([11]Datenquelle!$A$49:$S$69,0,MATCH([11]Datenquelle!$F$89,[11]Datenquelle!$A$48:$S$48,0))</definedName>
    <definedName name="myItemList" localSheetId="38">INDEX([11]Datenquelle!$A$49:$S$69,0,MATCH([11]Datenquelle!$F$89,[11]Datenquelle!$A$48:$S$48,0))</definedName>
    <definedName name="myItemList" localSheetId="15">INDEX([11]Datenquelle!$A$49:$S$69,0,MATCH([11]Datenquelle!$F$89,[11]Datenquelle!$A$48:$S$48,0))</definedName>
    <definedName name="myItemList" localSheetId="16">INDEX([11]Datenquelle!$A$49:$S$69,0,MATCH([11]Datenquelle!$F$89,[11]Datenquelle!$A$48:$S$48,0))</definedName>
    <definedName name="myItemList" localSheetId="17">INDEX([11]Datenquelle!$A$49:$S$69,0,MATCH([11]Datenquelle!$F$89,[11]Datenquelle!$A$48:$S$48,0))</definedName>
    <definedName name="myItemList" localSheetId="18">INDEX([11]Datenquelle!$A$49:$S$69,0,MATCH([11]Datenquelle!$F$89,[11]Datenquelle!$A$48:$S$48,0))</definedName>
    <definedName name="myItemList" localSheetId="19">INDEX([11]Datenquelle!$A$49:$S$69,0,MATCH([11]Datenquelle!$F$89,[11]Datenquelle!$A$48:$S$48,0))</definedName>
    <definedName name="myItemList" localSheetId="20">INDEX([11]Datenquelle!$A$49:$S$69,0,MATCH([11]Datenquelle!$F$89,[11]Datenquelle!$A$48:$S$48,0))</definedName>
    <definedName name="myItemList" localSheetId="21">INDEX([11]Datenquelle!$A$49:$S$69,0,MATCH([11]Datenquelle!$F$89,[11]Datenquelle!$A$48:$S$48,0))</definedName>
    <definedName name="myItemList" localSheetId="22">INDEX([11]Datenquelle!$A$49:$S$69,0,MATCH([11]Datenquelle!$F$89,[11]Datenquelle!$A$48:$S$48,0))</definedName>
    <definedName name="myItemList" localSheetId="23">INDEX([11]Datenquelle!$A$49:$S$69,0,MATCH([11]Datenquelle!$F$89,[11]Datenquelle!$A$48:$S$48,0))</definedName>
    <definedName name="myItemList" localSheetId="24">INDEX([11]Datenquelle!$A$49:$S$69,0,MATCH([11]Datenquelle!$F$89,[11]Datenquelle!$A$48:$S$48,0))</definedName>
    <definedName name="myItemList" localSheetId="25">INDEX([11]Datenquelle!$A$49:$S$69,0,MATCH([11]Datenquelle!$F$89,[11]Datenquelle!$A$48:$S$48,0))</definedName>
    <definedName name="myItemList" localSheetId="39">INDEX([11]Datenquelle!$A$49:$S$69,0,MATCH([11]Datenquelle!$F$89,[11]Datenquelle!$A$48:$S$48,0))</definedName>
    <definedName name="myItemList" localSheetId="51">INDEX([11]Datenquelle!$A$49:$S$69,0,MATCH([11]Datenquelle!$F$89,[11]Datenquelle!$A$48:$S$48,0))</definedName>
    <definedName name="myItemList" localSheetId="44">INDEX([11]Datenquelle!$A$49:$S$69,0,MATCH([11]Datenquelle!$F$89,[11]Datenquelle!$A$48:$S$48,0))</definedName>
    <definedName name="myItemList" localSheetId="4">INDEX([11]Datenquelle!$A$49:$S$69,0,MATCH([11]Datenquelle!$F$89,[11]Datenquelle!$A$48:$S$48,0))</definedName>
    <definedName name="myItemList" localSheetId="2">INDEX([11]Datenquelle!$A$49:$S$69,0,MATCH([11]Datenquelle!$F$89,[11]Datenquelle!$A$48:$S$48,0))</definedName>
    <definedName name="myItemList">INDEX([12]Datenquelle!$A$49:$S$69,0,MATCH([12]Datenquelle!$F$89,[12]Datenquelle!$A$48:$S$48,0))</definedName>
    <definedName name="RedZyk" localSheetId="5">#REF!</definedName>
    <definedName name="RedZyk" localSheetId="49">#REF!</definedName>
    <definedName name="RedZyk">[5]Datenbewertung!$B$76:$B$77</definedName>
    <definedName name="Tumordokumentation">[5]Datenquelle!$B$2:$B$16</definedName>
    <definedName name="Universitätsstatus">[5]Datenquelle!$B$45:$B$46</definedName>
    <definedName name="Z_AD479C9E_06F7_4C03_8179_295428B49475_.wvu.PrintArea" localSheetId="5" hidden="1">'Basic data'!$A$5:$O$35</definedName>
    <definedName name="Z_AD479C9E_06F7_4C03_8179_295428B49475_.wvu.PrintArea" localSheetId="49" hidden="1">Calculation_R_C_M!#REF!</definedName>
    <definedName name="Z_DAA0C1F4_4D8F_4BD8_91F9_40281B589772_.wvu.PrintArea" localSheetId="5" hidden="1">'Basic data'!$A$5:$O$35</definedName>
    <definedName name="Z_DAA0C1F4_4D8F_4BD8_91F9_40281B589772_.wvu.PrintArea" localSheetId="49" hidden="1">Calculation_R_C_M!#REF!</definedName>
    <definedName name="Zentrum1">[6]Inhalt!$A$94:$A$371</definedName>
    <definedName name="ZentrumRegNr">[5]Datenquelle!$A$64:$A$160</definedName>
    <definedName name="zentrumsintern___ohne_Krebsregister">[6]Inhalt!$B$82:$B$85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Q34" i="51" l="1"/>
  <c r="BQ31" i="51"/>
  <c r="BQ24" i="51"/>
  <c r="BQ17" i="51"/>
  <c r="T34" i="51"/>
  <c r="T31" i="51"/>
  <c r="T28" i="51"/>
  <c r="T17" i="51"/>
  <c r="CC34" i="51"/>
  <c r="BW34" i="51"/>
  <c r="BK34" i="51"/>
  <c r="BF34" i="51"/>
  <c r="BA34" i="51"/>
  <c r="AJ34" i="51"/>
  <c r="AD34" i="51"/>
  <c r="Y34" i="51"/>
  <c r="O34" i="51"/>
  <c r="J34" i="51"/>
  <c r="G39" i="93"/>
  <c r="G38" i="93"/>
  <c r="G37" i="93"/>
  <c r="G36" i="93"/>
  <c r="G35" i="93"/>
  <c r="G34" i="93"/>
  <c r="G31" i="93"/>
  <c r="G30" i="93"/>
  <c r="G29" i="93"/>
  <c r="G28" i="93"/>
  <c r="G27" i="93"/>
  <c r="G24" i="93"/>
  <c r="G23" i="93"/>
  <c r="G22" i="93"/>
  <c r="G21" i="93"/>
  <c r="G20" i="93"/>
  <c r="G19" i="93"/>
  <c r="G16" i="93"/>
  <c r="G15" i="93"/>
  <c r="G14" i="93"/>
  <c r="G13" i="93"/>
  <c r="G12" i="93"/>
  <c r="G11" i="93"/>
  <c r="G27" i="92"/>
  <c r="G28" i="92"/>
  <c r="G29" i="92"/>
  <c r="G30" i="92"/>
  <c r="G31" i="92"/>
  <c r="G39" i="92"/>
  <c r="G38" i="92"/>
  <c r="G37" i="92"/>
  <c r="G36" i="92"/>
  <c r="G35" i="92"/>
  <c r="G34" i="92"/>
  <c r="G24" i="92"/>
  <c r="G23" i="92"/>
  <c r="G22" i="92"/>
  <c r="G21" i="92"/>
  <c r="G20" i="92"/>
  <c r="G19" i="92"/>
  <c r="G16" i="92"/>
  <c r="G15" i="92"/>
  <c r="G14" i="92"/>
  <c r="G13" i="92"/>
  <c r="G12" i="92"/>
  <c r="G11" i="92"/>
  <c r="N17" i="90"/>
  <c r="M17" i="90"/>
  <c r="L17" i="90"/>
  <c r="K17" i="90"/>
  <c r="J17" i="90"/>
  <c r="I17" i="90"/>
  <c r="H17" i="90"/>
  <c r="G17" i="90"/>
  <c r="F17" i="90"/>
  <c r="E17" i="90"/>
  <c r="D17" i="90"/>
  <c r="O16" i="90"/>
  <c r="O15" i="90"/>
  <c r="O14" i="90"/>
  <c r="O13" i="90"/>
  <c r="O12" i="90"/>
  <c r="O11" i="90"/>
  <c r="O10" i="90"/>
  <c r="O17" i="90" l="1"/>
  <c r="J17" i="51"/>
  <c r="CC17" i="51" l="1"/>
  <c r="BW17" i="51"/>
  <c r="BK17" i="51"/>
  <c r="BF17" i="51"/>
  <c r="BA17" i="51"/>
  <c r="AJ17" i="51"/>
  <c r="Y17" i="51"/>
  <c r="O17" i="51"/>
  <c r="AJ25" i="51"/>
  <c r="CC25" i="51"/>
  <c r="CC31" i="51" l="1"/>
  <c r="BW31" i="51"/>
  <c r="AJ31" i="51"/>
  <c r="AJ28" i="51"/>
  <c r="Y31" i="51"/>
  <c r="Y28" i="51"/>
  <c r="BK24" i="51" l="1"/>
  <c r="BK31" i="51" s="1"/>
  <c r="BA24" i="51"/>
  <c r="BA31" i="51" s="1"/>
  <c r="CC21" i="51"/>
  <c r="BF31" i="51" l="1"/>
  <c r="J31" i="51" l="1"/>
  <c r="J28" i="51" l="1"/>
  <c r="P13" i="77" l="1"/>
  <c r="P17" i="77" s="1"/>
  <c r="Q13" i="77"/>
  <c r="Q17" i="77" s="1"/>
  <c r="R13" i="77"/>
  <c r="R17" i="77" s="1"/>
  <c r="O13" i="77"/>
  <c r="O17" i="77" s="1"/>
  <c r="T17" i="77"/>
  <c r="U17" i="77"/>
  <c r="V17" i="77"/>
  <c r="W17" i="77"/>
  <c r="Y17" i="77"/>
  <c r="Z17" i="77"/>
  <c r="AA17" i="77"/>
  <c r="AB17" i="77"/>
  <c r="M13" i="77"/>
  <c r="M17" i="77" s="1"/>
  <c r="L13" i="77"/>
  <c r="L17" i="77" s="1"/>
  <c r="AC10" i="77"/>
  <c r="AC11" i="77"/>
  <c r="AC12" i="77"/>
  <c r="AC13" i="77"/>
  <c r="AC9" i="77"/>
  <c r="AC17" i="77" s="1"/>
  <c r="X10" i="77"/>
  <c r="X11" i="77"/>
  <c r="X12" i="77"/>
  <c r="X13" i="77"/>
  <c r="X9" i="77"/>
  <c r="X17" i="77" s="1"/>
  <c r="S10" i="77"/>
  <c r="S11" i="77"/>
  <c r="S12" i="77"/>
  <c r="S9" i="77"/>
  <c r="N10" i="77"/>
  <c r="N11" i="77"/>
  <c r="N12" i="77"/>
  <c r="N9" i="77"/>
  <c r="N13" i="77" l="1"/>
  <c r="N17" i="77" s="1"/>
  <c r="J12" i="77"/>
  <c r="S13" i="77"/>
  <c r="J10" i="77"/>
  <c r="J9" i="77"/>
  <c r="J11" i="77"/>
  <c r="O28" i="51"/>
  <c r="J13" i="77" l="1"/>
  <c r="J17" i="77" s="1"/>
  <c r="S17" i="77"/>
  <c r="O31" i="51"/>
  <c r="K62" i="64" l="1"/>
  <c r="H62" i="64"/>
  <c r="K61" i="64"/>
  <c r="H61" i="64"/>
  <c r="K60" i="64"/>
  <c r="H60" i="64"/>
  <c r="K59" i="64"/>
  <c r="H59" i="64"/>
  <c r="K58" i="64"/>
  <c r="H58" i="64"/>
  <c r="K57" i="64"/>
  <c r="H57" i="64"/>
  <c r="K56" i="64"/>
  <c r="H56" i="64"/>
  <c r="K55" i="64"/>
  <c r="H55" i="64"/>
  <c r="K54" i="64"/>
  <c r="H54" i="64"/>
  <c r="K53" i="64"/>
  <c r="H53" i="64"/>
  <c r="K52" i="64"/>
  <c r="H52" i="64"/>
  <c r="K51" i="64"/>
  <c r="H51" i="64"/>
  <c r="K50" i="64"/>
  <c r="H50" i="64"/>
  <c r="K49" i="64"/>
  <c r="H49" i="64"/>
  <c r="K48" i="64"/>
  <c r="H48" i="64"/>
  <c r="K47" i="64"/>
  <c r="H47" i="64"/>
  <c r="K46" i="64"/>
  <c r="H46" i="64"/>
  <c r="K45" i="64"/>
  <c r="H45" i="64"/>
  <c r="J11" i="64"/>
  <c r="I11" i="64"/>
  <c r="H11" i="64"/>
  <c r="G11" i="64"/>
  <c r="K116" i="63"/>
  <c r="H116" i="63"/>
  <c r="K115" i="63"/>
  <c r="H115" i="63"/>
  <c r="K114" i="63"/>
  <c r="H114" i="63"/>
  <c r="K113" i="63"/>
  <c r="H113" i="63"/>
  <c r="K112" i="63"/>
  <c r="H112" i="63"/>
  <c r="K111" i="63"/>
  <c r="H111" i="63"/>
  <c r="K110" i="63"/>
  <c r="H110" i="63"/>
  <c r="K109" i="63"/>
  <c r="H109" i="63"/>
  <c r="K108" i="63"/>
  <c r="H108" i="63"/>
  <c r="K107" i="63"/>
  <c r="H107" i="63"/>
  <c r="K106" i="63"/>
  <c r="H106" i="63"/>
  <c r="K105" i="63"/>
  <c r="H105" i="63"/>
  <c r="K104" i="63"/>
  <c r="H104" i="63"/>
  <c r="K103" i="63"/>
  <c r="H103" i="63"/>
  <c r="K102" i="63"/>
  <c r="H102" i="63"/>
  <c r="K101" i="63"/>
  <c r="H101" i="63"/>
  <c r="H100" i="63"/>
  <c r="H99" i="63"/>
  <c r="J14" i="63"/>
  <c r="I14" i="63"/>
  <c r="H14" i="63"/>
  <c r="G14" i="63"/>
  <c r="L62" i="64" l="1"/>
  <c r="L116" i="63"/>
  <c r="L115" i="63"/>
  <c r="L49" i="64"/>
  <c r="L53" i="64"/>
  <c r="L57" i="64"/>
  <c r="L61" i="64"/>
  <c r="L48" i="64"/>
  <c r="L52" i="64"/>
  <c r="L56" i="64"/>
  <c r="L60" i="64"/>
  <c r="L47" i="64"/>
  <c r="L51" i="64"/>
  <c r="L55" i="64"/>
  <c r="L59" i="64"/>
  <c r="L46" i="64"/>
  <c r="L50" i="64"/>
  <c r="L54" i="64"/>
  <c r="L58" i="64"/>
  <c r="L103" i="63"/>
  <c r="L107" i="63"/>
  <c r="L111" i="63"/>
  <c r="L102" i="63"/>
  <c r="L106" i="63"/>
  <c r="L110" i="63"/>
  <c r="L114" i="63"/>
  <c r="L101" i="63"/>
  <c r="L105" i="63"/>
  <c r="L109" i="63"/>
  <c r="L113" i="63"/>
  <c r="L104" i="63"/>
  <c r="L108" i="63"/>
  <c r="L112" i="63"/>
  <c r="M13" i="58" l="1"/>
  <c r="J13" i="58"/>
  <c r="G13" i="58"/>
  <c r="M12" i="58"/>
  <c r="J12" i="58"/>
  <c r="G12" i="58"/>
  <c r="M11" i="58"/>
  <c r="J11" i="58"/>
  <c r="G11" i="58"/>
  <c r="M10" i="58"/>
  <c r="J10" i="58"/>
  <c r="G10" i="58"/>
  <c r="M9" i="58"/>
  <c r="J9" i="58"/>
  <c r="G9" i="58"/>
  <c r="G15" i="58" l="1"/>
  <c r="N5" i="5" l="1"/>
  <c r="N4" i="5"/>
  <c r="T5" i="5" l="1"/>
  <c r="T4" i="5"/>
  <c r="T3" i="5"/>
  <c r="T2" i="5"/>
  <c r="Q5" i="5"/>
  <c r="Q4" i="5"/>
  <c r="Q3" i="5"/>
  <c r="N3"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G15" authorId="0" shapeId="0" xr:uid="{00000000-0006-0000-2C00-000001000000}">
      <text>
        <r>
          <rPr>
            <sz val="9"/>
            <color indexed="81"/>
            <rFont val="Arial"/>
            <family val="2"/>
          </rPr>
          <t>Ø Follow-Up Quote der letzten 2-4 Jahre (Antrag REDZYK mind. 80,0%)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G9" authorId="0" shapeId="0" xr:uid="{00000000-0006-0000-2E00-000001000000}">
      <text>
        <r>
          <rPr>
            <sz val="9"/>
            <color indexed="81"/>
            <rFont val="Arial"/>
            <family val="2"/>
          </rPr>
          <t>Übertrag erfolgt aus Anzahl zurückerhaltene Fragebögen- Prätherapeutische Bestimmung</t>
        </r>
      </text>
    </comment>
  </commentList>
</comments>
</file>

<file path=xl/sharedStrings.xml><?xml version="1.0" encoding="utf-8"?>
<sst xmlns="http://schemas.openxmlformats.org/spreadsheetml/2006/main" count="13557" uniqueCount="4235">
  <si>
    <t>RPE</t>
  </si>
  <si>
    <t>Strahlentherapie</t>
  </si>
  <si>
    <t>X</t>
  </si>
  <si>
    <t>numerisch (ng/ml)</t>
  </si>
  <si>
    <t>Anzahl entnommener Stanzen</t>
  </si>
  <si>
    <t>Anzahl befallener Stanzen</t>
  </si>
  <si>
    <t>ADT-GEKID 
Datenfeld</t>
  </si>
  <si>
    <t>ADT-GEKID 
Ausprägung</t>
  </si>
  <si>
    <t>yyyy-mm-dd</t>
  </si>
  <si>
    <t>-----</t>
  </si>
  <si>
    <t>TX | T0 | T1a | T1b | T1c | T2a | T2b | T2c | T3a | T3b | T4</t>
  </si>
  <si>
    <t>M0 | M1a | M1b | M1c</t>
  </si>
  <si>
    <t>ICD-10 mit Diagnose und Angabe des Diagnosejahr JJJJ</t>
  </si>
  <si>
    <t>Art der Nebenwirkung nach CTC</t>
  </si>
  <si>
    <t>Schweregrad:
K = keine oder höchstens Grad 2
3 = stark/ausgeprägt
4 = lebensbedrohlich
5 = tödlich
U = unbekannt</t>
  </si>
  <si>
    <t>OncoBox
Datenfeld</t>
  </si>
  <si>
    <t>OncoBox
Ausprägung</t>
  </si>
  <si>
    <r>
      <t xml:space="preserve">Präinterventioneller Zeitraum
Erstdiagnostik Primärtumor
</t>
    </r>
    <r>
      <rPr>
        <b/>
        <sz val="8"/>
        <color theme="1"/>
        <rFont val="Arial"/>
        <family val="2"/>
      </rPr>
      <t>Datum Erstdiagnose Primärtumor</t>
    </r>
    <r>
      <rPr>
        <sz val="8"/>
        <color theme="1"/>
        <rFont val="Arial"/>
        <family val="2"/>
      </rPr>
      <t xml:space="preserve">
</t>
    </r>
  </si>
  <si>
    <t xml:space="preserve">yyyy-mm-dd
</t>
  </si>
  <si>
    <t>numerisch  (ng/ml)</t>
  </si>
  <si>
    <t>1-5</t>
  </si>
  <si>
    <t>T0 | Tis | T1 | T1a | T1b | T1c |  T2 | T2a | T2b | T2c | T3 | T3a | T3b | T4 | TX</t>
  </si>
  <si>
    <t>N0 | N1 | N+ | NX</t>
  </si>
  <si>
    <t>M0 | M1 | M1a | M1b | M1c | MX</t>
  </si>
  <si>
    <t>N = Nein
J = Ja</t>
  </si>
  <si>
    <t>I, II, III, IV</t>
  </si>
  <si>
    <r>
      <t xml:space="preserve">Primärintervention
Abschluss der Primärintervention nach Definitiver Strahlentherapie bzw. nicht LL-gerechter experimenteller Therapie
</t>
    </r>
    <r>
      <rPr>
        <b/>
        <sz val="8"/>
        <rFont val="Arial"/>
        <family val="2"/>
      </rPr>
      <t>Komplikationen nach Strahlentherapie
(CTCAE Grad (der Komplikation)</t>
    </r>
  </si>
  <si>
    <r>
      <t xml:space="preserve">Primärintervention
Postoperative Histologie 
</t>
    </r>
    <r>
      <rPr>
        <b/>
        <sz val="8"/>
        <rFont val="Arial"/>
        <family val="2"/>
      </rPr>
      <t>Postoperative Komplikationen nach Radikaler Prostatektomie
Calvien-Dindo Grad (der Komplikation)</t>
    </r>
  </si>
  <si>
    <t>------</t>
  </si>
  <si>
    <t>R = keine Angaben
R0 = kein Residualtumor
R1 = mikr. Residualtumor
R2 = makr. Residualtumor
RX = nicht beurteilbar</t>
  </si>
  <si>
    <r>
      <t xml:space="preserve">Primärintervention
Postoperative Histologie 
</t>
    </r>
    <r>
      <rPr>
        <b/>
        <sz val="8"/>
        <color indexed="8"/>
        <rFont val="Arial"/>
        <family val="2"/>
      </rPr>
      <t xml:space="preserve">Gleason-Score Wert 1 </t>
    </r>
  </si>
  <si>
    <r>
      <t xml:space="preserve">Primärintervention
Postoperative Histologie  
</t>
    </r>
    <r>
      <rPr>
        <b/>
        <sz val="8"/>
        <color indexed="8"/>
        <rFont val="Arial"/>
        <family val="2"/>
      </rPr>
      <t>Gleason-Score Wert 2</t>
    </r>
  </si>
  <si>
    <r>
      <t xml:space="preserve">Primärintervention
Postoperative Histologie 
</t>
    </r>
    <r>
      <rPr>
        <b/>
        <sz val="8"/>
        <rFont val="Arial"/>
        <family val="2"/>
      </rPr>
      <t>pathologisches TNM - pT</t>
    </r>
    <r>
      <rPr>
        <sz val="8"/>
        <rFont val="Arial"/>
        <family val="2"/>
      </rPr>
      <t xml:space="preserve"> </t>
    </r>
  </si>
  <si>
    <t>T0 | Tis |T1 |  T1a | T1b | T1c |  T2 | T2a | T2b | T2c | T3 | T3a | T3b | T4 | TX</t>
  </si>
  <si>
    <r>
      <t xml:space="preserve">Primärintervention
Postoperative Histologie 
</t>
    </r>
    <r>
      <rPr>
        <b/>
        <sz val="8"/>
        <rFont val="Arial"/>
        <family val="2"/>
      </rPr>
      <t>pathologisches TNM - pN</t>
    </r>
  </si>
  <si>
    <t>N0| N1| N+| NX</t>
  </si>
  <si>
    <t xml:space="preserve">N = Nein
J = Ja
X = Unbekannt
</t>
  </si>
  <si>
    <t xml:space="preserve">L = lebt
TU =  Todesursache unbekannt / nicht-tumorbedingter Tod
TBT = durch betreffenden Tumor (Prostatakarzinom) bedingter Tod
TAT = durch anderen Tumor bedingter Tod
TT =   tumorbedingter Tod (ob betreffender oder anderer Tumor unbekannt)
</t>
  </si>
  <si>
    <t xml:space="preserve">N = Nein
J-QFMU = Ja - Fernmetastasierung - Quelle der FM unbekannt
J-FMBT =  Ja - Fernmetastasierung durch betreffenden Tumor (Prostatakarzinom)
J-FMAT =  Ja - Fernmetastasierung durch anderen Tumoren
X = unbekannt
</t>
  </si>
  <si>
    <r>
      <t xml:space="preserve">Follow-Up
</t>
    </r>
    <r>
      <rPr>
        <b/>
        <sz val="8"/>
        <color indexed="8"/>
        <rFont val="Arial"/>
        <family val="2"/>
      </rPr>
      <t>Diagnose eines Biochemischen Rezidivs</t>
    </r>
    <r>
      <rPr>
        <sz val="8"/>
        <color indexed="8"/>
        <rFont val="Arial"/>
        <family val="2"/>
      </rPr>
      <t xml:space="preserve">
</t>
    </r>
  </si>
  <si>
    <t xml:space="preserve">N = Nein
J = Ja
X = unbekannt
</t>
  </si>
  <si>
    <r>
      <t xml:space="preserve">Präinterventioneller Zeitraum 
Follow-Up von prätherapeutischer Tumorkonferenz bis Primärintervention
</t>
    </r>
    <r>
      <rPr>
        <b/>
        <sz val="8"/>
        <color indexed="8"/>
        <rFont val="Arial"/>
        <family val="2"/>
      </rPr>
      <t>Vitalstatus
------------------
Follow-Up
Vitalstatus</t>
    </r>
  </si>
  <si>
    <r>
      <t xml:space="preserve">Präinterventioneller Zeitraum
Erstdiagnostik Primärtumor 
</t>
    </r>
    <r>
      <rPr>
        <b/>
        <sz val="8"/>
        <color indexed="8"/>
        <rFont val="Arial"/>
        <family val="2"/>
      </rPr>
      <t xml:space="preserve">PSA-Wert  - Wert in ng/ml
------------------
</t>
    </r>
    <r>
      <rPr>
        <sz val="8"/>
        <color indexed="8"/>
        <rFont val="Arial"/>
        <family val="2"/>
      </rPr>
      <t>Primärintervention
Diagnostik vor Primärintervention</t>
    </r>
    <r>
      <rPr>
        <b/>
        <sz val="8"/>
        <color indexed="8"/>
        <rFont val="Arial"/>
        <family val="2"/>
      </rPr>
      <t xml:space="preserve">
PSA-Wert  - Wert in ng/ml</t>
    </r>
  </si>
  <si>
    <r>
      <t xml:space="preserve">Präinterventioneller Zeitraum
Erstdiagnostik Primärtumor
</t>
    </r>
    <r>
      <rPr>
        <b/>
        <sz val="8"/>
        <color theme="1"/>
        <rFont val="Arial"/>
        <family val="2"/>
      </rPr>
      <t>Prätherapeutisches T</t>
    </r>
    <r>
      <rPr>
        <sz val="8"/>
        <color theme="1"/>
        <rFont val="Arial"/>
        <family val="2"/>
      </rPr>
      <t xml:space="preserve">
------------------
Primärintervention
Diagnostik vor Primärintervention 
</t>
    </r>
    <r>
      <rPr>
        <b/>
        <sz val="8"/>
        <color theme="1"/>
        <rFont val="Arial"/>
        <family val="2"/>
      </rPr>
      <t xml:space="preserve">Prätherapeutisches T </t>
    </r>
  </si>
  <si>
    <r>
      <t xml:space="preserve">Präinterventioneller Zeitraum
Erstdiagnostik Primärtumor
</t>
    </r>
    <r>
      <rPr>
        <b/>
        <sz val="8"/>
        <color theme="1"/>
        <rFont val="Arial"/>
        <family val="2"/>
      </rPr>
      <t>Prätherapeutisches N</t>
    </r>
    <r>
      <rPr>
        <sz val="8"/>
        <color theme="1"/>
        <rFont val="Arial"/>
        <family val="2"/>
      </rPr>
      <t xml:space="preserve">
------------------
Primärintervention
Diagnostik vor Primärintervention 
</t>
    </r>
    <r>
      <rPr>
        <b/>
        <sz val="8"/>
        <color theme="1"/>
        <rFont val="Arial"/>
        <family val="2"/>
      </rPr>
      <t xml:space="preserve">Prätherapeutisches N </t>
    </r>
  </si>
  <si>
    <r>
      <t xml:space="preserve">Präinterventioneller Zeitraum
Erstdiagnostik Primärtumor
</t>
    </r>
    <r>
      <rPr>
        <b/>
        <sz val="8"/>
        <color theme="1"/>
        <rFont val="Arial"/>
        <family val="2"/>
      </rPr>
      <t>Prätherapeutisches M</t>
    </r>
    <r>
      <rPr>
        <sz val="8"/>
        <color theme="1"/>
        <rFont val="Arial"/>
        <family val="2"/>
      </rPr>
      <t xml:space="preserve">
------------------
Primärintervention
Diagnostik vor Primärintervention 
</t>
    </r>
    <r>
      <rPr>
        <b/>
        <sz val="8"/>
        <color theme="1"/>
        <rFont val="Arial"/>
        <family val="2"/>
      </rPr>
      <t>Prätherapeutisches M</t>
    </r>
  </si>
  <si>
    <r>
      <t xml:space="preserve">Präinterventioneller Zeitraum
Erstdiagnostik Primärtumor
</t>
    </r>
    <r>
      <rPr>
        <b/>
        <sz val="8"/>
        <color theme="1"/>
        <rFont val="Arial"/>
        <family val="2"/>
      </rPr>
      <t xml:space="preserve">Befundbericht Pathologie ist vollständig
------------------
</t>
    </r>
    <r>
      <rPr>
        <sz val="8"/>
        <color theme="1"/>
        <rFont val="Arial"/>
        <family val="2"/>
      </rPr>
      <t xml:space="preserve">Primärintervention
Diagnostik vor Primärintervention </t>
    </r>
    <r>
      <rPr>
        <b/>
        <sz val="8"/>
        <color theme="1"/>
        <rFont val="Arial"/>
        <family val="2"/>
      </rPr>
      <t xml:space="preserve">
Befundbericht Pathologie ist vollständig
</t>
    </r>
  </si>
  <si>
    <r>
      <t xml:space="preserve">Präinterventioneller Zeitraum
Erstdiagnostik Primärtumor
</t>
    </r>
    <r>
      <rPr>
        <b/>
        <sz val="8"/>
        <color indexed="8"/>
        <rFont val="Arial"/>
        <family val="2"/>
      </rPr>
      <t xml:space="preserve">Histologie
Gleason-Score Wert 1 
------------------
</t>
    </r>
    <r>
      <rPr>
        <sz val="8"/>
        <color indexed="8"/>
        <rFont val="Arial"/>
        <family val="2"/>
      </rPr>
      <t>Primärintervention
Diagnostik vor Primärintervention</t>
    </r>
    <r>
      <rPr>
        <b/>
        <sz val="8"/>
        <color indexed="8"/>
        <rFont val="Arial"/>
        <family val="2"/>
      </rPr>
      <t xml:space="preserve">
Gleason-Score Wert 1 </t>
    </r>
  </si>
  <si>
    <r>
      <t xml:space="preserve">Präinterventioneller Zeitraum
Erstdiagnostik Primärtumor
</t>
    </r>
    <r>
      <rPr>
        <b/>
        <sz val="8"/>
        <color indexed="8"/>
        <rFont val="Arial"/>
        <family val="2"/>
      </rPr>
      <t xml:space="preserve">Histologie
Gleason-Score Wert 2
------------------
</t>
    </r>
    <r>
      <rPr>
        <sz val="8"/>
        <color indexed="8"/>
        <rFont val="Arial"/>
        <family val="2"/>
      </rPr>
      <t>Primärintervention
Diagnostik vor Primärintervention</t>
    </r>
    <r>
      <rPr>
        <b/>
        <sz val="8"/>
        <color indexed="8"/>
        <rFont val="Arial"/>
        <family val="2"/>
      </rPr>
      <t xml:space="preserve">
Gleason-Score Wert 2</t>
    </r>
    <r>
      <rPr>
        <sz val="11"/>
        <color theme="1"/>
        <rFont val="Calibri"/>
        <family val="2"/>
        <scheme val="minor"/>
      </rPr>
      <t/>
    </r>
  </si>
  <si>
    <t>Active Surveillance</t>
  </si>
  <si>
    <t>Nummerisch</t>
  </si>
  <si>
    <t>O = ohne Bezug zu einer operativen Therapie
A = adjuvant
N = neoadjuvant
I = intraoperativ
S = sonstiges</t>
  </si>
  <si>
    <t>O = ohne Bezug zu einer operativenTherapie
A = adjuvant
N = neoadjuvant
I = intraoperativ
S = sonstiges</t>
  </si>
  <si>
    <t>P = perkutan (Teletherapie)
K = endokavitäre Kontakttherapie (Brachytherapie)
I = interstitielle Kontakttherapie (Brachytherapie)
M = metabolische Therapie (Radionuklide)
wenn P: zusätzliche Box
RC = Radiochemotherapie/Sensitizer: ja/nein
wenn K oder I: zusätzliche Box
HDR = high dose rate therapy
PDR = pulsed dose rate therapy
LDR = low dose rate therapy
wenn M
SIRT = Selektive Interne Radio-Therapie
PRRT = Peptid-Radio-Rezeptor-Therapie
S = Sonstiges</t>
  </si>
  <si>
    <t xml:space="preserve">N = nein
E = einseitig (wenn Unterscheidung rechts/links nicht bekannt)
R = rechts
L = links
B = beidseitig </t>
  </si>
  <si>
    <r>
      <t xml:space="preserve">Primärintervention
Perkutane Strahlentherapie 
</t>
    </r>
    <r>
      <rPr>
        <b/>
        <sz val="8"/>
        <rFont val="Arial"/>
        <family val="2"/>
      </rPr>
      <t>Therapiezeitpunkt</t>
    </r>
  </si>
  <si>
    <t xml:space="preserve">N = neoadjuvant
A = adjuvant
D = definitiv
 </t>
  </si>
  <si>
    <r>
      <t xml:space="preserve">Primärintervention
Perkutane Strahlentherapie 
</t>
    </r>
    <r>
      <rPr>
        <b/>
        <sz val="8"/>
        <rFont val="Arial"/>
        <family val="2"/>
      </rPr>
      <t>Gesamtdosis in Gray</t>
    </r>
  </si>
  <si>
    <t>numerisch</t>
  </si>
  <si>
    <r>
      <t xml:space="preserve">Primärintervention
Hormontherapie 
</t>
    </r>
    <r>
      <rPr>
        <b/>
        <sz val="8"/>
        <rFont val="Arial"/>
        <family val="2"/>
      </rPr>
      <t>Therapiezeitpunkt</t>
    </r>
  </si>
  <si>
    <t>N = neoadjuvant
A = adjuvant 
B = begleitend
D = definitiv (Alleinige Hormontherapie)</t>
  </si>
  <si>
    <t>M = männlich
W = weiblich
S= Sonstiges/ intersexuell
U = unbekannt</t>
  </si>
  <si>
    <t>Diagnose</t>
  </si>
  <si>
    <t>1 = klinisch ohne tumorspezifische Diagnostik
2 = klinisch: Klinische Diagnose vor dem Sterbedatum durchgeführt; (inkl. Diagostische Techniken)
4 = spezifische Tumormarker
5 = zytologisch: Untersuchung von Zellen aus primären Lokalisationen inklusive Flüssigkeitsaspirationen mittels Edoskopien oder Nadeln
6 = Histologie einer Metastase
7 = histologisch: Histologie des Primärtumors, histologische Untersuchung von Gewebe des Primärtumors (einschließlich aller Schnitttechniken und Knochenmarksbiopsien)</t>
  </si>
  <si>
    <t>OP</t>
  </si>
  <si>
    <t>K = kurativ
P = palliativ
S = sonstiges
X = Keine Angabe</t>
  </si>
  <si>
    <t>V = Vollremission (complete remission, CR)
T = Teilremission / mindestens 50% Rückgang des Tumors (partial remission, PR)
K = Keine Änderung (no change, NC) = stable disease
P = Progression
D = Divergentes Geschehen
B = Klinische Besserung des Zustandes, Kriterien für Teilremission jedoch nicht erfüllt (minimal response, MR)
R = Vollremission mit residualen Auffälligkeiten (CRr)
U = Beurteilung unmöglich
X = Fehlende Angabe</t>
  </si>
  <si>
    <t>K = Kein Tumor nachweisbar
T = Tumorreste (Residualtumor) P = Tumorreste Residualtumor Progress N = Tumorreste Residualtumor No Change
R = Lokalrezidiv
F = Fraglicher Befund
U = Unbekannt
X = Fehlende Angabe</t>
  </si>
  <si>
    <t xml:space="preserve">K = Keine Fernmetastasen nachweisbar
M = Verbliebene Fernmetastase(n)
R = Neu aufgetretene Fernmetastase(n) bzw. Metastasenrezidiv
T = Fernmetastasenl Residuen P = Fernmetastasen Progress N = Fernmetastasen No Change
F = Fraglicher Befund
U = Unbekannt
X = Fehlende Angabe
</t>
  </si>
  <si>
    <t>Tumorkonferenz</t>
  </si>
  <si>
    <t>praeth = prätherapeutisch (Festlegung der Gesamttherapiestrategie, z.B. neoadjuvant oder direkte Operation)
postop = postoperativ (Planung der postoperativen Therapie, z.B. zur Frage adjuvante Therapie)
postth = posttherapeutisch (manche Tumoren werden nicht operiert)</t>
  </si>
  <si>
    <t>1/n</t>
  </si>
  <si>
    <t>&lt;InfoXML&gt;</t>
  </si>
  <si>
    <t xml:space="preserve">Vom Tumordokumentationshersteller bei Generierung automatisch zu befüllen. </t>
  </si>
  <si>
    <t>keine Einschränkung</t>
  </si>
  <si>
    <t>Vom Tumordokumentationshersteller bei Generierung automatisch zu befüllen.</t>
  </si>
  <si>
    <t>A</t>
  </si>
  <si>
    <t>Stammdaten</t>
  </si>
  <si>
    <t>keine Einschränkung
(interner Schlüssel)</t>
  </si>
  <si>
    <t>&lt;PatientID&gt;</t>
  </si>
  <si>
    <r>
      <t xml:space="preserve">Stammdaten 
</t>
    </r>
    <r>
      <rPr>
        <b/>
        <sz val="8"/>
        <color indexed="8"/>
        <rFont val="Arial"/>
        <family val="2"/>
      </rPr>
      <t>Geschlecht</t>
    </r>
  </si>
  <si>
    <t>M = männlich
X = unbekannt</t>
  </si>
  <si>
    <t>selbsterklärend</t>
  </si>
  <si>
    <t>B</t>
  </si>
  <si>
    <t>B1</t>
  </si>
  <si>
    <r>
      <t xml:space="preserve">Präinterventioneller Zeitraum
Erstdiagnostik Primärtumor
</t>
    </r>
    <r>
      <rPr>
        <b/>
        <sz val="8"/>
        <color theme="1"/>
        <rFont val="Arial"/>
        <family val="2"/>
      </rPr>
      <t>Diagnosesicherheit</t>
    </r>
  </si>
  <si>
    <t xml:space="preserve">NTS = nur Totenschein (0)
K = klinisch (1)
KD = klinische Diagnostik (2)
ST = spezifische Tumormarker (4)
Z = Zytologie (5)
HUM = Histologischer Untersuchung einer Metastase (6)
HUP = Histologische Untersuchung eines Primärtumors (7)
X = unbekannt (9)
</t>
  </si>
  <si>
    <r>
      <t xml:space="preserve">Präinterventioneller Zeitraum
Erstdiagnostik Primärtumor
</t>
    </r>
    <r>
      <rPr>
        <b/>
        <sz val="8"/>
        <color indexed="8"/>
        <rFont val="Arial"/>
        <family val="2"/>
      </rPr>
      <t>Tumordiagnose (ICD-10)</t>
    </r>
  </si>
  <si>
    <t>C61 | D07.5 | D40.0</t>
  </si>
  <si>
    <r>
      <t>Tumordiagnose nach ICD-10
C61:     Bösartige Neubildung der Prostata
D07.5</t>
    </r>
    <r>
      <rPr>
        <b/>
        <sz val="8"/>
        <rFont val="Arial"/>
        <family val="2"/>
      </rPr>
      <t>:</t>
    </r>
    <r>
      <rPr>
        <sz val="8"/>
        <rFont val="Arial"/>
        <family val="2"/>
      </rPr>
      <t xml:space="preserve">  Carcinoma in situ: Prostata (histologische Dignität: /2)
D40.0</t>
    </r>
    <r>
      <rPr>
        <b/>
        <sz val="8"/>
        <rFont val="Arial"/>
        <family val="2"/>
      </rPr>
      <t>:</t>
    </r>
    <r>
      <rPr>
        <sz val="8"/>
        <rFont val="Arial"/>
        <family val="2"/>
      </rPr>
      <t xml:space="preserve">  Unsichere Neubildung: Prostata (histologische Dignität: /1)</t>
    </r>
  </si>
  <si>
    <t xml:space="preserve">1 = Gleason-Grad 1: Scharf begrenzter Knoten, Drüsen gleichförmig, dicht gepackt und mittelgroß
2 = Gleason-Grad 2: Nicht ganz scharf begrenzter Knoten, Drüsen lockerer und ungleichmäßiger
3 = Gleason-Grad 3: Unscharfer Knoten, Drüsen klein und ungleichmäßig, evtl. kleine solide Bezirke
4 = Gleason-Grad 4: Tumorbereich unscharf, Drüsen meist ohne Innenraum, verschmolzene Drüsen, solide Bezirke
5 = Gleason-Grad 5: Tumorbereich unscharf, keine klaren Drüsen, solide Bezirke, weitere Veränderungen
</t>
  </si>
  <si>
    <t xml:space="preserve">1 = Gleason-Grad 1: Scharf begrenzter Knoten, Drüsen gleichförmig, dicht gepackt und mittelgroß
2 = Gleason-Grad 2: Nicht ganz scharf begrenzter Knoten, Drüsen lockerer und ungleichmäßiger
3 = Gleason-Grad 3: Unscharfer Knoten, Drüsen klein und ungleichmäßig, evtl. kleine solide Bezirke
4 = Gleason-Grad 4: Tumorbereich unscharf, Drüsen meist ohne Innenraum, verschmolzene Drüsen, solide Bezirke
5 = Gleason-Grad 5: Tumorbereich unscharf, keine klaren Drüsen, solide Bezirke, weitere Veränderungen
</t>
  </si>
  <si>
    <r>
      <t xml:space="preserve">Präinterventioneller Zeitraum
Erstdiagnostik Primärtumor
</t>
    </r>
    <r>
      <rPr>
        <b/>
        <sz val="8"/>
        <rFont val="Arial"/>
        <family val="2"/>
      </rPr>
      <t>Blasenkarzinom prätherapeutisch diagnostiziert?</t>
    </r>
  </si>
  <si>
    <t>C67</t>
  </si>
  <si>
    <r>
      <t xml:space="preserve">Präinterventioneller Zeitraum
Erstdiagnostik Primärtumor
</t>
    </r>
    <r>
      <rPr>
        <b/>
        <sz val="8"/>
        <color indexed="8"/>
        <rFont val="Arial"/>
        <family val="2"/>
      </rPr>
      <t>DKG-Patientenfragebogen
Datum</t>
    </r>
  </si>
  <si>
    <t>B2</t>
  </si>
  <si>
    <t>B3</t>
  </si>
  <si>
    <t>B4</t>
  </si>
  <si>
    <t>ZF = Zentrumsfall
KZF = kein Zentrumsfall</t>
  </si>
  <si>
    <t>URO = Urologie
STR = Strahlentherapie</t>
  </si>
  <si>
    <t>B5</t>
  </si>
  <si>
    <t>B6</t>
  </si>
  <si>
    <t>n</t>
  </si>
  <si>
    <t>C</t>
  </si>
  <si>
    <t>M0| M1| M1a | M1b | M1c | MX</t>
  </si>
  <si>
    <r>
      <t xml:space="preserve">Primärintervention
Operation 
</t>
    </r>
    <r>
      <rPr>
        <b/>
        <sz val="8"/>
        <color indexed="8"/>
        <rFont val="Arial"/>
        <family val="2"/>
      </rPr>
      <t>Datum</t>
    </r>
  </si>
  <si>
    <r>
      <t xml:space="preserve">Primärintervention
Operation
</t>
    </r>
    <r>
      <rPr>
        <b/>
        <sz val="8"/>
        <color indexed="8"/>
        <rFont val="Arial"/>
        <family val="2"/>
      </rPr>
      <t>OPS-Code</t>
    </r>
    <r>
      <rPr>
        <sz val="8"/>
        <color indexed="8"/>
        <rFont val="Arial"/>
        <family val="2"/>
      </rPr>
      <t xml:space="preserve">
</t>
    </r>
  </si>
  <si>
    <t>X-XXX.XX / X-XXX.X</t>
  </si>
  <si>
    <t xml:space="preserve">OP |OR | RT |RE | LT | LE
</t>
  </si>
  <si>
    <t xml:space="preserve">N = Nein
J = Ja
</t>
  </si>
  <si>
    <t xml:space="preserve">Diese Angabe ist mit "ja" zu dokumentieren, wenn postoperativ innerhalb 90 Tagen ein Revisionseingriff entweder operativ  oder interventionell (z.B. endoskopisch) aus folgenden Gründen erforderlich war: 
Nachblutung, Darmverletzung
oder wenn folgende Eingriffe notwendig waren: 
Endoskopische Behandlung von Anastomosenstrikturen, Lymphozelendrainage bei drohender Thrombose, Harnleiterverletzung u. sonstiges
</t>
  </si>
  <si>
    <t>Postoperative Histologie</t>
  </si>
  <si>
    <t>&lt;pT&gt;</t>
  </si>
  <si>
    <t>&lt;pN&gt;</t>
  </si>
  <si>
    <r>
      <t xml:space="preserve">Primärintervention
Postoperative Histologie 
</t>
    </r>
    <r>
      <rPr>
        <b/>
        <sz val="8"/>
        <color indexed="8"/>
        <rFont val="Arial"/>
        <family val="2"/>
      </rPr>
      <t>pathologisches TNM - pM</t>
    </r>
  </si>
  <si>
    <t>&lt;pM&gt;</t>
  </si>
  <si>
    <r>
      <t xml:space="preserve">Primärintervention
Postoperative Histologie 
</t>
    </r>
    <r>
      <rPr>
        <b/>
        <sz val="8"/>
        <rFont val="Arial"/>
        <family val="2"/>
      </rPr>
      <t>Anzahl der untersuchten Lymphknoten</t>
    </r>
  </si>
  <si>
    <r>
      <t xml:space="preserve">Primärintervention
Postoperative Histologie 
</t>
    </r>
    <r>
      <rPr>
        <b/>
        <sz val="8"/>
        <rFont val="Arial"/>
        <family val="2"/>
      </rPr>
      <t>Anzahl der maligne befallenen Lymphknoten</t>
    </r>
  </si>
  <si>
    <t>&lt;cM&gt;</t>
  </si>
  <si>
    <r>
      <t xml:space="preserve">Primärintervention
Perkutane Strahlentherapie 
</t>
    </r>
    <r>
      <rPr>
        <b/>
        <sz val="8"/>
        <rFont val="Arial"/>
        <family val="2"/>
      </rPr>
      <t>Therapieintention</t>
    </r>
  </si>
  <si>
    <t xml:space="preserve">K = Kurativ
P = Palliativ
</t>
  </si>
  <si>
    <r>
      <t xml:space="preserve">Primärintervention
Perkutane Strahlentherapie 
</t>
    </r>
    <r>
      <rPr>
        <b/>
        <sz val="8"/>
        <rFont val="Arial"/>
        <family val="2"/>
      </rPr>
      <t>Beginn</t>
    </r>
  </si>
  <si>
    <r>
      <t xml:space="preserve">Primärintervention
Perkutane Strahlentherapie 
</t>
    </r>
    <r>
      <rPr>
        <b/>
        <sz val="8"/>
        <rFont val="Arial"/>
        <family val="2"/>
      </rPr>
      <t>Ende</t>
    </r>
  </si>
  <si>
    <r>
      <t xml:space="preserve">Primärintervention
Perkutane Strahlentherapie 
</t>
    </r>
    <r>
      <rPr>
        <b/>
        <sz val="8"/>
        <rFont val="Arial"/>
        <family val="2"/>
      </rPr>
      <t>Grund der Beendigung der Strahlentherapie</t>
    </r>
  </si>
  <si>
    <t>VF = Patient verweigert die Fortführung der Therapie
E = Reguläres Ende
AN = Abbruch wegen Nebenwirkungen
S = Sonstige
X = unbekannt</t>
  </si>
  <si>
    <t>D</t>
  </si>
  <si>
    <t>D15</t>
  </si>
  <si>
    <t>E</t>
  </si>
  <si>
    <t>Follow-Up</t>
  </si>
  <si>
    <t>&lt;FollowUp&gt;</t>
  </si>
  <si>
    <r>
      <t xml:space="preserve">Follow-Up
</t>
    </r>
    <r>
      <rPr>
        <b/>
        <sz val="8"/>
        <color indexed="8"/>
        <rFont val="Arial"/>
        <family val="2"/>
      </rPr>
      <t>Datum</t>
    </r>
    <r>
      <rPr>
        <sz val="8"/>
        <color indexed="8"/>
        <rFont val="Arial"/>
        <family val="2"/>
      </rPr>
      <t xml:space="preserve">
</t>
    </r>
  </si>
  <si>
    <r>
      <t xml:space="preserve">Follow-Up
</t>
    </r>
    <r>
      <rPr>
        <b/>
        <sz val="8"/>
        <color indexed="8"/>
        <rFont val="Arial"/>
        <family val="2"/>
      </rPr>
      <t>Tumorstatus</t>
    </r>
  </si>
  <si>
    <t>TF = Tumorfrei
VR = Vollremission
TR = Teilremission
NC = No Change
P = Progression
X = unbekannt</t>
  </si>
  <si>
    <r>
      <t xml:space="preserve">Follow-Up
</t>
    </r>
    <r>
      <rPr>
        <b/>
        <sz val="8"/>
        <color indexed="8"/>
        <rFont val="Arial"/>
        <family val="2"/>
      </rPr>
      <t>PSA-Wert</t>
    </r>
  </si>
  <si>
    <r>
      <t xml:space="preserve">Follow-Up
</t>
    </r>
    <r>
      <rPr>
        <b/>
        <sz val="8"/>
        <color indexed="8"/>
        <rFont val="Arial"/>
        <family val="2"/>
      </rPr>
      <t>Diagnose eines Lokalrezidivs</t>
    </r>
    <r>
      <rPr>
        <sz val="8"/>
        <color indexed="8"/>
        <rFont val="Arial"/>
        <family val="2"/>
      </rPr>
      <t xml:space="preserve">
</t>
    </r>
  </si>
  <si>
    <r>
      <t xml:space="preserve">Follow-Up
</t>
    </r>
    <r>
      <rPr>
        <b/>
        <sz val="8"/>
        <color indexed="8"/>
        <rFont val="Arial"/>
        <family val="2"/>
      </rPr>
      <t xml:space="preserve">Diagnose einer Fernmetastasierung </t>
    </r>
  </si>
  <si>
    <r>
      <t xml:space="preserve">Follow-Up
</t>
    </r>
    <r>
      <rPr>
        <b/>
        <sz val="8"/>
        <color indexed="8"/>
        <rFont val="Arial"/>
        <family val="2"/>
      </rPr>
      <t xml:space="preserve">Zweittumor: Invasive Neubildung einer anderen Art </t>
    </r>
  </si>
  <si>
    <t>Nummer</t>
  </si>
  <si>
    <t>Nicht vorhanden</t>
  </si>
  <si>
    <t>Wird im Datensatz nicht benötigt</t>
  </si>
  <si>
    <t>Länderkennung nach ISO-3</t>
  </si>
  <si>
    <t>1:1</t>
  </si>
  <si>
    <t>Wird in der XML-OncoBox nicht benötigt</t>
  </si>
  <si>
    <t>Ähnlich (weniger)</t>
  </si>
  <si>
    <r>
      <t xml:space="preserve">Stammdaten
</t>
    </r>
    <r>
      <rPr>
        <b/>
        <sz val="8"/>
        <color theme="1"/>
        <rFont val="Arial"/>
        <family val="2"/>
      </rPr>
      <t>Geburtsdatum Jahr</t>
    </r>
    <r>
      <rPr>
        <sz val="8"/>
        <color theme="1"/>
        <rFont val="Arial"/>
        <family val="2"/>
      </rPr>
      <t xml:space="preserve">
Stammdaten
</t>
    </r>
    <r>
      <rPr>
        <b/>
        <sz val="8"/>
        <color theme="1"/>
        <rFont val="Arial"/>
        <family val="2"/>
      </rPr>
      <t>Geburtsdatum Monat</t>
    </r>
    <r>
      <rPr>
        <sz val="8"/>
        <color theme="1"/>
        <rFont val="Arial"/>
        <family val="2"/>
      </rPr>
      <t xml:space="preserve">
Stammdaten
</t>
    </r>
    <r>
      <rPr>
        <b/>
        <sz val="8"/>
        <color theme="1"/>
        <rFont val="Arial"/>
        <family val="2"/>
      </rPr>
      <t>Geburtsdatum Tag</t>
    </r>
  </si>
  <si>
    <t>M = männlich
U = unbekannt</t>
  </si>
  <si>
    <t>Wird im Datensatz nicht benötigt, für jeden Tumor wird ein neuer Ast angelegt</t>
  </si>
  <si>
    <t>Abgleich</t>
  </si>
  <si>
    <t>Ähnlich (genauer)</t>
  </si>
  <si>
    <t>Fallinformationen</t>
  </si>
  <si>
    <r>
      <t xml:space="preserve">Organspezifisches Modul
</t>
    </r>
    <r>
      <rPr>
        <b/>
        <sz val="8"/>
        <color theme="1"/>
        <rFont val="Arial"/>
        <family val="2"/>
      </rPr>
      <t>PSA-Wert</t>
    </r>
  </si>
  <si>
    <r>
      <t xml:space="preserve">Organspezifisches Modul
</t>
    </r>
    <r>
      <rPr>
        <b/>
        <sz val="8"/>
        <color indexed="8"/>
        <rFont val="Arial"/>
        <family val="2"/>
      </rPr>
      <t>Anzahl der Stanzen</t>
    </r>
  </si>
  <si>
    <r>
      <t xml:space="preserve">Organspezifisches Modul
</t>
    </r>
    <r>
      <rPr>
        <b/>
        <sz val="8"/>
        <color indexed="8"/>
        <rFont val="Arial"/>
        <family val="2"/>
      </rPr>
      <t>Anzahl der positiven Stanzen</t>
    </r>
  </si>
  <si>
    <t>natürliche Zahl</t>
  </si>
  <si>
    <t>numerisch in Prozent (XX,X)</t>
  </si>
  <si>
    <r>
      <t xml:space="preserve">Organspezifisches Modul
</t>
    </r>
    <r>
      <rPr>
        <b/>
        <sz val="8"/>
        <color indexed="8"/>
        <rFont val="Arial"/>
        <family val="2"/>
      </rPr>
      <t>Maximaler Ca-Befall Stanze</t>
    </r>
  </si>
  <si>
    <t>natürliche Zahl in %</t>
  </si>
  <si>
    <r>
      <t xml:space="preserve">Organspezifisches Modul
</t>
    </r>
    <r>
      <rPr>
        <b/>
        <sz val="8"/>
        <color indexed="8"/>
        <rFont val="Arial"/>
        <family val="2"/>
      </rPr>
      <t>Gleason-Score</t>
    </r>
  </si>
  <si>
    <t>N + M (N, M zwischen 1-5)</t>
  </si>
  <si>
    <t xml:space="preserve">Datum wann dieser Fall in der Tumorkonferenz vorgestellt wurde bzw. ein interdisziplinärer Fallplan für diesen Fall festgelegt wurde.
</t>
  </si>
  <si>
    <t>Wird in der OncoBox über die Struktur festgelegt</t>
  </si>
  <si>
    <t xml:space="preserve">Operation </t>
  </si>
  <si>
    <t>Gibt die Art der Operation an</t>
  </si>
  <si>
    <t>Im Datensatz wird über die OPS-Codes die Art der OP abgefragt</t>
  </si>
  <si>
    <t>Es ist bei jeder Op möglich ein Datum anzugeben. Über die OPS-Codes ist die Art der Op dargestellt</t>
  </si>
  <si>
    <r>
      <t xml:space="preserve">Primärintervention
Operation
</t>
    </r>
    <r>
      <rPr>
        <b/>
        <sz val="8"/>
        <rFont val="Arial"/>
        <family val="2"/>
      </rPr>
      <t>Verfahren</t>
    </r>
  </si>
  <si>
    <r>
      <t xml:space="preserve">Primärintervention
Operation
</t>
    </r>
    <r>
      <rPr>
        <b/>
        <sz val="8"/>
        <rFont val="Arial"/>
        <family val="2"/>
      </rPr>
      <t>Nervenerhaltende Operation</t>
    </r>
  </si>
  <si>
    <t>Operationsverlauf</t>
  </si>
  <si>
    <r>
      <t>Operationsverlauf</t>
    </r>
    <r>
      <rPr>
        <b/>
        <sz val="8"/>
        <rFont val="Arial"/>
        <family val="2"/>
      </rPr>
      <t xml:space="preserve">
Revisionseingriff</t>
    </r>
  </si>
  <si>
    <t>NX | N0 | N1 | N+</t>
  </si>
  <si>
    <r>
      <t xml:space="preserve">Postoperative Histologie 
</t>
    </r>
    <r>
      <rPr>
        <b/>
        <sz val="8"/>
        <rFont val="Arial"/>
        <family val="2"/>
      </rPr>
      <t>Postoperativ Status 
Residualtumor (Lokale Radikalität)</t>
    </r>
  </si>
  <si>
    <t>R0 = kein Residualtumor
R1 = Mikroskopischer Residualtumor
R2 = Makroskopischer Residualtumor
RX = Vorhandensein von Residualtumor kann nicht beurteilt werden</t>
  </si>
  <si>
    <t>Art der Strahlentherapie</t>
  </si>
  <si>
    <t>Wird über die Struktur festgelegt</t>
  </si>
  <si>
    <t xml:space="preserve">P = perkutan (Teletherapie)
HDR = high dose rate therapy
LDR = low dose rate therapy
</t>
  </si>
  <si>
    <t>I | II | III | IV | V</t>
  </si>
  <si>
    <t>Bezug der Therapie zur Operation</t>
  </si>
  <si>
    <r>
      <t xml:space="preserve">Präinterventioneller Zeitraum 
Patient unter Beobachtung
</t>
    </r>
    <r>
      <rPr>
        <b/>
        <sz val="8"/>
        <color indexed="8"/>
        <rFont val="Arial"/>
        <family val="2"/>
      </rPr>
      <t xml:space="preserve">Therapiestrategie
</t>
    </r>
    <r>
      <rPr>
        <sz val="8"/>
        <color indexed="8"/>
        <rFont val="Arial"/>
        <family val="2"/>
      </rPr>
      <t xml:space="preserve">Primärintervention
Hormontherapie </t>
    </r>
    <r>
      <rPr>
        <b/>
        <sz val="8"/>
        <color indexed="8"/>
        <rFont val="Arial"/>
        <family val="2"/>
      </rPr>
      <t xml:space="preserve">
Beginn / Datum OP</t>
    </r>
  </si>
  <si>
    <r>
      <t>AS = Active Surveillance
WW = Watchful Waiting
yyyy-mm-dd</t>
    </r>
    <r>
      <rPr>
        <sz val="8"/>
        <color indexed="10"/>
        <rFont val="Arial"/>
        <family val="2"/>
      </rPr>
      <t xml:space="preserve">
</t>
    </r>
  </si>
  <si>
    <r>
      <t xml:space="preserve">Prozess
</t>
    </r>
    <r>
      <rPr>
        <b/>
        <sz val="8"/>
        <color indexed="8"/>
        <rFont val="Arial"/>
        <family val="2"/>
      </rPr>
      <t>Psychoonkologische Betreuung</t>
    </r>
  </si>
  <si>
    <r>
      <t xml:space="preserve">Prozess 
</t>
    </r>
    <r>
      <rPr>
        <b/>
        <sz val="8"/>
        <color indexed="8"/>
        <rFont val="Arial"/>
        <family val="2"/>
      </rPr>
      <t>Beratung Sozialdienst</t>
    </r>
  </si>
  <si>
    <t>Im Datensatz gibt es kein Feld mit dem Vitalstatus. Nur ein Feld für das Sterbedatum ist vorhanden.</t>
  </si>
  <si>
    <t>Wird im Datensatz nicht benötigt, es wird bei einem neuen Tumor ein neuer Fall angelegt</t>
  </si>
  <si>
    <r>
      <rPr>
        <b/>
        <sz val="8"/>
        <rFont val="Arial"/>
        <family val="2"/>
      </rPr>
      <t xml:space="preserve">Definition biochemisches Rezidiv : </t>
    </r>
    <r>
      <rPr>
        <sz val="8"/>
        <rFont val="Arial"/>
        <family val="2"/>
      </rPr>
      <t xml:space="preserve">
 a. Nach radikaler Prostatektomie ein in mind. zwei Messungen (Abstand 2 Wo.) bestätigter PSA-Wert auf &gt; 0,2 ng/ml
 b. Nach alleiniger Strahlentherapie ein in mind. zwei Messungen (Abstand 2-3 Mo.) bestätigter PSA-Anstieg von &gt; 2 ng/ml über den postinterventionellen PSA-Nadir.
</t>
    </r>
  </si>
  <si>
    <r>
      <t xml:space="preserve">Stammdaten 
</t>
    </r>
    <r>
      <rPr>
        <b/>
        <sz val="8"/>
        <rFont val="Arial"/>
        <family val="2"/>
      </rPr>
      <t>Patienten-ID</t>
    </r>
  </si>
  <si>
    <r>
      <t xml:space="preserve">Stammdaten
</t>
    </r>
    <r>
      <rPr>
        <b/>
        <sz val="8"/>
        <rFont val="Arial"/>
        <family val="2"/>
      </rPr>
      <t>Patienten-Länderkennung</t>
    </r>
  </si>
  <si>
    <r>
      <t xml:space="preserve">Stammdaten 
</t>
    </r>
    <r>
      <rPr>
        <b/>
        <sz val="8"/>
        <rFont val="Arial"/>
        <family val="2"/>
      </rPr>
      <t>Geschlecht</t>
    </r>
  </si>
  <si>
    <t>Abgleich ICHOM</t>
  </si>
  <si>
    <t>Gesamt</t>
  </si>
  <si>
    <t xml:space="preserve">Aktuelles Land des (Haupt-)Wohnortes des Patienten. Dies wird zur eindeutigen Zuordnung der Patienten zu einer Region (mittels der Postleitzahl) benötigt. Je nach Land unterscheidet sich die Struktur der Postleitzahl. </t>
  </si>
  <si>
    <r>
      <t xml:space="preserve">Stammdaten
</t>
    </r>
    <r>
      <rPr>
        <b/>
        <sz val="8"/>
        <rFont val="Arial"/>
        <family val="2"/>
      </rPr>
      <t>Geburtsdatum</t>
    </r>
  </si>
  <si>
    <t>General Information</t>
  </si>
  <si>
    <t>Basic Information</t>
  </si>
  <si>
    <r>
      <t xml:space="preserve">Basic Information
</t>
    </r>
    <r>
      <rPr>
        <b/>
        <sz val="8"/>
        <rFont val="Arial"/>
        <family val="2"/>
      </rPr>
      <t>Patient-ID</t>
    </r>
  </si>
  <si>
    <r>
      <t xml:space="preserve">Basic Information
</t>
    </r>
    <r>
      <rPr>
        <b/>
        <sz val="8"/>
        <rFont val="Arial"/>
        <family val="2"/>
      </rPr>
      <t>Patient country code</t>
    </r>
  </si>
  <si>
    <r>
      <t xml:space="preserve">Basic Information
</t>
    </r>
    <r>
      <rPr>
        <b/>
        <sz val="8"/>
        <rFont val="Arial"/>
        <family val="2"/>
      </rPr>
      <t>Date of birth</t>
    </r>
  </si>
  <si>
    <r>
      <t xml:space="preserve">Basic Information
</t>
    </r>
    <r>
      <rPr>
        <b/>
        <sz val="8"/>
        <rFont val="Arial"/>
        <family val="2"/>
      </rPr>
      <t>Gender</t>
    </r>
  </si>
  <si>
    <r>
      <t xml:space="preserve">General Information
</t>
    </r>
    <r>
      <rPr>
        <b/>
        <sz val="8"/>
        <rFont val="Arial"/>
        <family val="2"/>
      </rPr>
      <t>Date generation XML</t>
    </r>
  </si>
  <si>
    <t>No Restrictions</t>
  </si>
  <si>
    <t>M = male
U = unknown</t>
  </si>
  <si>
    <t>Länderkennung nach ISO-3
z.b. DEU = Deutschland, SWE = Schweden,  USA = Vereinigte Staaten</t>
  </si>
  <si>
    <t>Country code (ISO-3)
e.g. DEU = Germany, SWE = Sweden, USA = the United States</t>
  </si>
  <si>
    <t>Case Information</t>
  </si>
  <si>
    <t xml:space="preserve">Y = Ja
N = Nein
</t>
  </si>
  <si>
    <t xml:space="preserve">Y = Yes
N = No
</t>
  </si>
  <si>
    <t>Es müssen alle Komorbitäten des Patienten angegeben werden. Falls ein Patient mehrere Komorbitäten hat, kann dieses Feld n mal angelegt werden</t>
  </si>
  <si>
    <t>self-explanatory</t>
  </si>
  <si>
    <r>
      <t xml:space="preserve">General Information
</t>
    </r>
    <r>
      <rPr>
        <b/>
        <sz val="8"/>
        <rFont val="Arial"/>
        <family val="2"/>
      </rPr>
      <t>Name tumour documentation software</t>
    </r>
  </si>
  <si>
    <r>
      <t xml:space="preserve">General Information
</t>
    </r>
    <r>
      <rPr>
        <b/>
        <sz val="8"/>
        <rFont val="Arial"/>
        <family val="2"/>
      </rPr>
      <t>Version tumour documentation software</t>
    </r>
  </si>
  <si>
    <t>CC =Center-case
NCC = no center-case (e.g. Second opinion)</t>
  </si>
  <si>
    <t>Diagnosis</t>
  </si>
  <si>
    <t>Indicate the clinical stage (per AJCC 7th) - cM category</t>
  </si>
  <si>
    <t>number</t>
  </si>
  <si>
    <t xml:space="preserve">Highest primary Gleason score
</t>
  </si>
  <si>
    <t xml:space="preserve">Highest secondary Gleason score
</t>
  </si>
  <si>
    <t xml:space="preserve">number </t>
  </si>
  <si>
    <t>Tumour board</t>
  </si>
  <si>
    <r>
      <t xml:space="preserve">Zu welchem Zeitpunkt die Tumorkonferenz stattgefunden hat.
</t>
    </r>
    <r>
      <rPr>
        <sz val="8"/>
        <rFont val="Arial"/>
        <family val="2"/>
      </rPr>
      <t>Ist die Tumorkonferenz ohne Bezug zur laufenden Therapie, so ist hier ein G (allgemeine Fallbesprechung) anzugeben.</t>
    </r>
  </si>
  <si>
    <t>Datum der Operation</t>
  </si>
  <si>
    <t>Surgery</t>
  </si>
  <si>
    <t>Surgery course</t>
  </si>
  <si>
    <t>Postoperative histology</t>
  </si>
  <si>
    <t>Radiotherapy</t>
  </si>
  <si>
    <t>Indicate the type of radiotherapy</t>
  </si>
  <si>
    <t>Date when radiotherapy finished</t>
  </si>
  <si>
    <t>N = Nein
Y = Ja
U = unbekannt</t>
  </si>
  <si>
    <t xml:space="preserve">N = Nein
Y = Ja
U = unbekannt
</t>
  </si>
  <si>
    <t xml:space="preserve">N = No
Y = Yes
U = Unknown
</t>
  </si>
  <si>
    <t>Follow-up</t>
  </si>
  <si>
    <t>CR = Vollremission (complete remission, CR)
PR = Teilremission (partial remission, PR)
NC = Keine Änderung (no change, NC) = stable disease
P = Progression
U = Fehlende Angabe/Unbekannt</t>
  </si>
  <si>
    <t xml:space="preserve">N = No
Y = Yes
U = unknown
</t>
  </si>
  <si>
    <t xml:space="preserve">N = Nein
Y = Ja
U = unbekannt
</t>
  </si>
  <si>
    <t>in ng/mL</t>
  </si>
  <si>
    <r>
      <t>pre = prätherapeutisch (Festlegung der Gesamttherapiestrategie, z.B. neoadjuvant oder direkte Operation)
post = postoperativ (Planung der postoperativen Therapie, z.B. zur Frage adjuvante Therapie)</t>
    </r>
    <r>
      <rPr>
        <strike/>
        <sz val="8"/>
        <rFont val="Arial"/>
        <family val="2"/>
      </rPr>
      <t xml:space="preserve">
</t>
    </r>
    <r>
      <rPr>
        <sz val="8"/>
        <rFont val="Arial"/>
        <family val="2"/>
      </rPr>
      <t>G = allgemeine Fallbesprechung unabhängig von der aktuellen Therapie</t>
    </r>
  </si>
  <si>
    <t>Indicate which health care provider introduced the patient into tumour board</t>
  </si>
  <si>
    <t>Zufallsbefund des Prostatakarzinoms bei einem vorliegenden Blasenkarzinom nach Radikaler Zystopros-tatektomie</t>
  </si>
  <si>
    <t>Incidental finding based on bladder cancer in the course of radical cystectomy</t>
  </si>
  <si>
    <t>N = no evidence of disease
R = local recurrence
U = unknown</t>
  </si>
  <si>
    <t>N = Kein Tumor nachweisbar bzw. keine weitere Untersuchung des Tumorstatus da kein Verdacht auf ein Rezidiv besteht
R = Lokalrezidiv
U = Fehlende Angabe/Unbekannt</t>
  </si>
  <si>
    <t>Automatically filled out by  tumour documentation developer</t>
  </si>
  <si>
    <t>Bei der perkutanen Strahlentherapie wird hier die Gesamtdosis eingetragen (inkl. Boost). Bei der LDR-Brachytherapie kann man hier die Dosis angeben, welche 90% der Prostata umschließt.</t>
  </si>
  <si>
    <r>
      <t xml:space="preserve">Hier handelt es sich um die Methode, wie die Diagnose gesichert wurde. Bei mehreren Methoden muss immer die höchste Stufe angegeben werden.
Schlüssel für die Diagnosesicherheit nach IARC-IACR (vgl. ADT-Basisdatensatz)
</t>
    </r>
    <r>
      <rPr>
        <b/>
        <sz val="8"/>
        <color indexed="8"/>
        <rFont val="Arial"/>
        <family val="2"/>
      </rPr>
      <t>0:</t>
    </r>
    <r>
      <rPr>
        <sz val="8"/>
        <color indexed="8"/>
        <rFont val="Arial"/>
        <family val="2"/>
      </rPr>
      <t xml:space="preserve"> Die Information stammt von einem Totenstein 
</t>
    </r>
    <r>
      <rPr>
        <b/>
        <u/>
        <sz val="8"/>
        <color indexed="8"/>
        <rFont val="Arial"/>
        <family val="2"/>
      </rPr>
      <t>Klinisch</t>
    </r>
    <r>
      <rPr>
        <sz val="8"/>
        <color indexed="8"/>
        <rFont val="Arial"/>
        <family val="2"/>
      </rPr>
      <t xml:space="preserve">
</t>
    </r>
    <r>
      <rPr>
        <b/>
        <sz val="8"/>
        <color indexed="8"/>
        <rFont val="Arial"/>
        <family val="2"/>
      </rPr>
      <t xml:space="preserve">1: </t>
    </r>
    <r>
      <rPr>
        <sz val="8"/>
        <color indexed="8"/>
        <rFont val="Arial"/>
        <family val="2"/>
      </rPr>
      <t xml:space="preserve">Die Diagnose wurde vor dem Tode gestellt, jedoch ohne die folgenden Maßnahmen (Schlüsselnummer 2-7)
</t>
    </r>
    <r>
      <rPr>
        <b/>
        <sz val="8"/>
        <color indexed="8"/>
        <rFont val="Arial"/>
        <family val="2"/>
      </rPr>
      <t xml:space="preserve">2: </t>
    </r>
    <r>
      <rPr>
        <sz val="8"/>
        <color indexed="8"/>
        <rFont val="Arial"/>
        <family val="2"/>
      </rPr>
      <t>Alle Untersuchungstechniken, einschließlich Röntgen, Endoskopie, bildgebender Verfahren, Ultraschall, explorativer Eingriffe (wie Laparotomie) und Autopsie, aber ohne Gewebsuntersuchung.</t>
    </r>
    <r>
      <rPr>
        <b/>
        <sz val="8"/>
        <color indexed="8"/>
        <rFont val="Arial"/>
        <family val="2"/>
      </rPr>
      <t xml:space="preserve">  
4:</t>
    </r>
    <r>
      <rPr>
        <sz val="8"/>
        <color indexed="8"/>
        <rFont val="Arial"/>
        <family val="2"/>
      </rPr>
      <t xml:space="preserve"> Zusätzliche biochemische und/oder immunologische Marker, die für einen bestimmten Tumorsitz spezifisch sind. </t>
    </r>
    <r>
      <rPr>
        <b/>
        <sz val="8"/>
        <color indexed="8"/>
        <rFont val="Arial"/>
        <family val="2"/>
      </rPr>
      <t xml:space="preserve"> </t>
    </r>
    <r>
      <rPr>
        <sz val="8"/>
        <color indexed="8"/>
        <rFont val="Arial"/>
        <family val="2"/>
      </rPr>
      <t xml:space="preserve">
</t>
    </r>
    <r>
      <rPr>
        <b/>
        <u/>
        <sz val="8"/>
        <color indexed="8"/>
        <rFont val="Arial"/>
        <family val="2"/>
      </rPr>
      <t>Mikroskopisch</t>
    </r>
    <r>
      <rPr>
        <sz val="8"/>
        <color indexed="8"/>
        <rFont val="Arial"/>
        <family val="2"/>
      </rPr>
      <t xml:space="preserve">
</t>
    </r>
    <r>
      <rPr>
        <b/>
        <sz val="8"/>
        <color indexed="8"/>
        <rFont val="Arial"/>
        <family val="2"/>
      </rPr>
      <t>5:</t>
    </r>
    <r>
      <rPr>
        <sz val="8"/>
        <color indexed="8"/>
        <rFont val="Arial"/>
        <family val="2"/>
      </rPr>
      <t xml:space="preserve"> Untersuchung von Zellen aus einem primären oder sekundären Sitz, einschließlich der aus durch Endoskopie oder durch Punktion gewonnen Aspiraten; beinhaltet auch die mikroskopische Untersuchung peripheren Blutes und von Knochenmarkspunktanten. </t>
    </r>
    <r>
      <rPr>
        <b/>
        <sz val="8"/>
        <color indexed="8"/>
        <rFont val="Arial"/>
        <family val="2"/>
      </rPr>
      <t xml:space="preserve">
6:</t>
    </r>
    <r>
      <rPr>
        <sz val="8"/>
        <color indexed="8"/>
        <rFont val="Arial"/>
        <family val="2"/>
      </rPr>
      <t xml:space="preserve"> Histologische Untersuchung des Gewebes aus einer Metastase, inklusive der Untersuchung von Proben aus einer Autopsie 
</t>
    </r>
    <r>
      <rPr>
        <b/>
        <sz val="8"/>
        <color indexed="8"/>
        <rFont val="Arial"/>
        <family val="2"/>
      </rPr>
      <t xml:space="preserve">7: </t>
    </r>
    <r>
      <rPr>
        <sz val="8"/>
        <color indexed="8"/>
        <rFont val="Arial"/>
        <family val="2"/>
      </rPr>
      <t xml:space="preserve"> Histologische Untersuchung des Gewebes aus einem Primärtumor, gleich wie es gewonnen wurde; inklusive aller Schnitt-Techniken und Knochenmarksbiopsien; schließt auch die Untersuchung von Proben des Primärtumors aus einer Autopsie ein
</t>
    </r>
    <r>
      <rPr>
        <b/>
        <sz val="8"/>
        <color indexed="8"/>
        <rFont val="Arial"/>
        <family val="2"/>
      </rPr>
      <t/>
    </r>
  </si>
  <si>
    <t>A = alive
D = tumour-related death
DN = death, not tumour-related
DX = death of unknown cause</t>
  </si>
  <si>
    <t>A = lebend 
D = Tod Tumorbedingt
DN = Tod nicht Tumorbedingt
DX = Tod aber Todesursache unbekannt</t>
  </si>
  <si>
    <t>ICHOM</t>
  </si>
  <si>
    <t>Falls der Patient keine Lymphadenektomie erhalten hat (bzw. keine Dokumentiert ist) ist hier ein Nein anzugeben.</t>
  </si>
  <si>
    <t>R0 = No residual tumour
R1 = Microscopic residual tumour
R2 = Macroscopic residual tumour
RX = Presence of residual tumour cannot be assessed</t>
  </si>
  <si>
    <r>
      <rPr>
        <sz val="8"/>
        <color theme="1"/>
        <rFont val="Arial"/>
        <family val="2"/>
      </rPr>
      <t>Gibt an ob eine Komplikation aufgetreten ist</t>
    </r>
    <r>
      <rPr>
        <sz val="10"/>
        <color theme="1"/>
        <rFont val="Arial"/>
        <family val="2"/>
      </rPr>
      <t xml:space="preserve">
</t>
    </r>
    <r>
      <rPr>
        <sz val="8"/>
        <color theme="1"/>
        <rFont val="Arial"/>
        <family val="2"/>
      </rPr>
      <t>N = Nein
U = Unbekannt
ABD = Abszess in einem Drainagekanal
ABS = Abszess, intraabdominaler oder intrathorakaler
ASF = Abszess, subfaszialer
….
TRZ = Transfusionszwischenfall
WUH = Wundhämatom (konservativ therapiert)
WSS = Wundheilungsstörung, subkutane</t>
    </r>
  </si>
  <si>
    <t>Wird nicht benötigt im DKG-System/Kennzahlenbogen</t>
  </si>
  <si>
    <t>&lt;DateXML&gt;</t>
  </si>
  <si>
    <t>&lt;NameTudocu&gt;</t>
  </si>
  <si>
    <t>&lt;VersionTudocu&gt;</t>
  </si>
  <si>
    <t>&lt;BasicInformation&gt;</t>
  </si>
  <si>
    <t>&lt;CaseInformation&gt;</t>
  </si>
  <si>
    <t>&lt;Diagnosis&gt;</t>
  </si>
  <si>
    <t>&lt;Surgery&gt;</t>
  </si>
  <si>
    <t>&lt;TumourBoard&gt;</t>
  </si>
  <si>
    <t>&lt;SurgeryDate&gt;</t>
  </si>
  <si>
    <t>&lt;SurgeryCourse&gt;</t>
  </si>
  <si>
    <t>&lt;PostoperativeHistology&gt;</t>
  </si>
  <si>
    <t>&lt;Radiotherapy&gt;</t>
  </si>
  <si>
    <t>&lt;CountryCode&gt;</t>
  </si>
  <si>
    <t>&lt;Birthday&gt;</t>
  </si>
  <si>
    <t>&lt;Gender&gt;</t>
  </si>
  <si>
    <t>&lt;CenterCase&gt;</t>
  </si>
  <si>
    <t>&lt;DateIntroduce&gt;</t>
  </si>
  <si>
    <t>&lt;PrimaryTumour&gt;</t>
  </si>
  <si>
    <t>&lt;Comorbidities&gt;</t>
  </si>
  <si>
    <t>&lt;Trial&gt;</t>
  </si>
  <si>
    <t>&lt;RadiotherapyType&gt;</t>
  </si>
  <si>
    <t>&lt;RadiotherapyTime&gt;</t>
  </si>
  <si>
    <t>&lt;RadiotherapyIntent&gt;</t>
  </si>
  <si>
    <t>&lt;Dose&gt;</t>
  </si>
  <si>
    <t>&lt;Fraction&gt;</t>
  </si>
  <si>
    <t>&lt;Domain&gt;</t>
  </si>
  <si>
    <t>&lt;LifeStatus&gt;</t>
  </si>
  <si>
    <t>&lt;SurgicalMethod&gt;</t>
  </si>
  <si>
    <t>&lt;IncidentalFinding&gt;</t>
  </si>
  <si>
    <t>&lt;MarginStatus&gt;</t>
  </si>
  <si>
    <t>&lt;RadiotherapyInitiation&gt;</t>
  </si>
  <si>
    <t>&lt;RadiotherapyEnd&gt;</t>
  </si>
  <si>
    <t>&lt;DateDiagnosis
&gt;</t>
  </si>
  <si>
    <t>&lt;SecondaryTumour&gt;</t>
  </si>
  <si>
    <t>&lt;ICD10&gt;</t>
  </si>
  <si>
    <t>&lt;PSALevel&gt;</t>
  </si>
  <si>
    <t>&lt;LocalRecurrence&gt;</t>
  </si>
  <si>
    <t>&lt;TumourStatus&gt;</t>
  </si>
  <si>
    <t>&lt;cT&gt;</t>
  </si>
  <si>
    <t>&lt;cN&gt;</t>
  </si>
  <si>
    <t>&lt;CoresTaken&gt;</t>
  </si>
  <si>
    <t>&lt;CoresInvolved&gt;</t>
  </si>
  <si>
    <t>&lt;Percentage&gt;</t>
  </si>
  <si>
    <t>&lt;preGleason1&gt;</t>
  </si>
  <si>
    <t>&lt;preGleason2&gt;</t>
  </si>
  <si>
    <t>&lt;BoardDate&gt;</t>
  </si>
  <si>
    <t>&lt;BoardTime&gt;</t>
  </si>
  <si>
    <t>&lt;PatientIntroduced&gt;</t>
  </si>
  <si>
    <t>&lt;SurgeryType&gt;</t>
  </si>
  <si>
    <t>&lt;Lymphadenectomy&gt;</t>
  </si>
  <si>
    <t>&lt;Nervesparing&gt;</t>
  </si>
  <si>
    <t>&lt;Revision&gt;</t>
  </si>
  <si>
    <t>&lt;ClavienDindo&gt;</t>
  </si>
  <si>
    <t>&lt;postGleason1&gt;</t>
  </si>
  <si>
    <t>&lt;postGleason2&gt;</t>
  </si>
  <si>
    <t>&lt;NodesTaken&gt;</t>
  </si>
  <si>
    <t>&lt;NodesInvolved&gt;</t>
  </si>
  <si>
    <t>&lt;MarginStatusFocal&gt;</t>
  </si>
  <si>
    <t>&lt;CTCAEGrade&gt;</t>
  </si>
  <si>
    <t>&lt;FollowUpDate&gt;</t>
  </si>
  <si>
    <t>&lt;FollowUpPSA&gt;</t>
  </si>
  <si>
    <t>&lt;BiochemicalRecurrence&gt;</t>
  </si>
  <si>
    <t>&lt;Metastasis&gt;</t>
  </si>
  <si>
    <t>&lt;BasisDiagnosis&gt;</t>
  </si>
  <si>
    <t>1 | 2 | 3 | 4 | 5</t>
  </si>
  <si>
    <t>Y | N</t>
  </si>
  <si>
    <t>leer</t>
  </si>
  <si>
    <t>CC</t>
  </si>
  <si>
    <t xml:space="preserve">WS | AS
</t>
  </si>
  <si>
    <t xml:space="preserve">Y 
</t>
  </si>
  <si>
    <t>RPE | RZE</t>
  </si>
  <si>
    <t>LDR</t>
  </si>
  <si>
    <t>HDR</t>
  </si>
  <si>
    <t>A1</t>
  </si>
  <si>
    <t>&gt; pT3a u/o R1 u/o pN+</t>
  </si>
  <si>
    <t>N0</t>
  </si>
  <si>
    <t>M0</t>
  </si>
  <si>
    <r>
      <rPr>
        <sz val="9"/>
        <rFont val="Malgun Gothic"/>
        <family val="2"/>
      </rPr>
      <t xml:space="preserve">≤ </t>
    </r>
    <r>
      <rPr>
        <sz val="8"/>
        <rFont val="Arial"/>
        <family val="2"/>
      </rPr>
      <t>10</t>
    </r>
  </si>
  <si>
    <r>
      <t>(Gleason Score 1 + Gleason Score 2)</t>
    </r>
    <r>
      <rPr>
        <sz val="10"/>
        <rFont val="Arial"/>
        <family val="2"/>
      </rPr>
      <t xml:space="preserve"> = </t>
    </r>
    <r>
      <rPr>
        <sz val="8"/>
        <rFont val="Arial"/>
        <family val="2"/>
      </rPr>
      <t>6</t>
    </r>
  </si>
  <si>
    <r>
      <t>(Gleason Score 1 + Gleason Score 2)</t>
    </r>
    <r>
      <rPr>
        <sz val="10"/>
        <rFont val="Arial"/>
        <family val="2"/>
      </rPr>
      <t xml:space="preserve"> = 7</t>
    </r>
  </si>
  <si>
    <t>T2b</t>
  </si>
  <si>
    <t>T2c</t>
  </si>
  <si>
    <t>&gt; 20</t>
  </si>
  <si>
    <r>
      <t>(Gleason Score 1 + Gleason Score 2)</t>
    </r>
    <r>
      <rPr>
        <sz val="10"/>
        <rFont val="Arial"/>
        <family val="2"/>
      </rPr>
      <t xml:space="preserve"> </t>
    </r>
    <r>
      <rPr>
        <sz val="10"/>
        <rFont val="Calibri"/>
        <family val="2"/>
      </rPr>
      <t>≥</t>
    </r>
    <r>
      <rPr>
        <sz val="10"/>
        <rFont val="Arial"/>
        <family val="2"/>
      </rPr>
      <t xml:space="preserve"> 8</t>
    </r>
  </si>
  <si>
    <t>pre | post | G</t>
  </si>
  <si>
    <t>pre</t>
  </si>
  <si>
    <t>URO</t>
  </si>
  <si>
    <t xml:space="preserve">T3b | T4 </t>
  </si>
  <si>
    <t>R0 | R1 | R2 | RX</t>
  </si>
  <si>
    <t xml:space="preserve">R1 | R2 </t>
  </si>
  <si>
    <t>post</t>
  </si>
  <si>
    <t>AS</t>
  </si>
  <si>
    <t>P</t>
  </si>
  <si>
    <t>zusätzlicher neo- und / oder adjuvanter hormonablativer Therapie</t>
  </si>
  <si>
    <t>ADT | FO | CH | IM | BT | TC | OT</t>
  </si>
  <si>
    <t>ADT</t>
  </si>
  <si>
    <t>Y | N | U</t>
  </si>
  <si>
    <t>Y</t>
  </si>
  <si>
    <t>pT2 c/pN0 oder NX M0</t>
  </si>
  <si>
    <t xml:space="preserve">R1 </t>
  </si>
  <si>
    <t>N0 | NX</t>
  </si>
  <si>
    <t>R1 | R2</t>
  </si>
  <si>
    <t>P | HDR | LDR</t>
  </si>
  <si>
    <t>D 90 &gt; 130 Gy</t>
  </si>
  <si>
    <t>&gt; 130</t>
  </si>
  <si>
    <t>SRT</t>
  </si>
  <si>
    <t>PSA &lt; 0,5 ng/ml</t>
  </si>
  <si>
    <t>III | IV</t>
  </si>
  <si>
    <t xml:space="preserve">Angabe, bei welchem Leistungserbringer der Patient im Zentrum vorstellig wurde.
</t>
  </si>
  <si>
    <t>URO = Urologie
RAD = Strahlentherapie
O = Andere / Unbekannt</t>
  </si>
  <si>
    <t>URO = Urology
RAD = Radiotherapy
O = Other / unknown</t>
  </si>
  <si>
    <t>URO | RAD | O</t>
  </si>
  <si>
    <t>RAD</t>
  </si>
  <si>
    <t>Fehlende Angabe</t>
  </si>
  <si>
    <t>Ungültige Ausprägung</t>
  </si>
  <si>
    <t>Kein Zentrumsfall</t>
  </si>
  <si>
    <t>CC | NCC</t>
  </si>
  <si>
    <t xml:space="preserve">kein Prostatakarzinom </t>
  </si>
  <si>
    <t>NCC</t>
  </si>
  <si>
    <t>B7</t>
  </si>
  <si>
    <t>B8</t>
  </si>
  <si>
    <t>B9</t>
  </si>
  <si>
    <t>B10</t>
  </si>
  <si>
    <t>&lt;Case&gt;</t>
  </si>
  <si>
    <t>Case</t>
  </si>
  <si>
    <r>
      <t xml:space="preserve">Fall
Fallinformationen
</t>
    </r>
    <r>
      <rPr>
        <b/>
        <sz val="8"/>
        <rFont val="Arial"/>
        <family val="2"/>
      </rPr>
      <t>Zentrumsfall</t>
    </r>
  </si>
  <si>
    <r>
      <t xml:space="preserve">Fall
Fallinformationen
</t>
    </r>
    <r>
      <rPr>
        <b/>
        <sz val="8"/>
        <rFont val="Arial"/>
        <family val="2"/>
      </rPr>
      <t>Fallnummer</t>
    </r>
  </si>
  <si>
    <t>&lt;CaseID&gt;</t>
  </si>
  <si>
    <r>
      <t xml:space="preserve">Case
Case Information
</t>
    </r>
    <r>
      <rPr>
        <b/>
        <sz val="8"/>
        <rFont val="Arial"/>
        <family val="2"/>
      </rPr>
      <t>Case ID</t>
    </r>
  </si>
  <si>
    <r>
      <t xml:space="preserve">Fall
Fallinformationen
</t>
    </r>
    <r>
      <rPr>
        <b/>
        <sz val="8"/>
        <rFont val="Arial"/>
        <family val="2"/>
      </rPr>
      <t>Primärtumor oder Wiedererkrankung</t>
    </r>
  </si>
  <si>
    <r>
      <t xml:space="preserve">Fall
Fallinformationen
</t>
    </r>
    <r>
      <rPr>
        <b/>
        <sz val="8"/>
        <rFont val="Arial"/>
        <family val="2"/>
      </rPr>
      <t>Komorbiditäten</t>
    </r>
  </si>
  <si>
    <r>
      <t xml:space="preserve">Fall
Fallinformationen
</t>
    </r>
    <r>
      <rPr>
        <b/>
        <sz val="8"/>
        <rFont val="Arial"/>
        <family val="2"/>
      </rPr>
      <t>Patient eingebracht über Leistungserbringer</t>
    </r>
  </si>
  <si>
    <r>
      <t xml:space="preserve">Fall
Fallinformationen
</t>
    </r>
    <r>
      <rPr>
        <b/>
        <sz val="8"/>
        <rFont val="Arial"/>
        <family val="2"/>
      </rPr>
      <t>Datum Patient in Studie eingebracht</t>
    </r>
  </si>
  <si>
    <r>
      <t xml:space="preserve">Fall
Fallinformationen
</t>
    </r>
    <r>
      <rPr>
        <b/>
        <sz val="8"/>
        <rFont val="Arial"/>
        <family val="2"/>
      </rPr>
      <t>Beratung Sozialdienst</t>
    </r>
  </si>
  <si>
    <r>
      <t xml:space="preserve">Fall
Fallinformationen
</t>
    </r>
    <r>
      <rPr>
        <b/>
        <sz val="8"/>
        <rFont val="Arial"/>
        <family val="2"/>
      </rPr>
      <t>Psychoonkologische Betreuung</t>
    </r>
  </si>
  <si>
    <r>
      <t xml:space="preserve">Fall
Diagnose
</t>
    </r>
    <r>
      <rPr>
        <b/>
        <sz val="8"/>
        <color theme="1"/>
        <rFont val="Arial"/>
        <family val="2"/>
      </rPr>
      <t>Datum Diagnose Tumor</t>
    </r>
    <r>
      <rPr>
        <sz val="8"/>
        <color theme="1"/>
        <rFont val="Arial"/>
        <family val="2"/>
      </rPr>
      <t xml:space="preserve">
</t>
    </r>
  </si>
  <si>
    <r>
      <t xml:space="preserve">Fall
Diagnose
</t>
    </r>
    <r>
      <rPr>
        <b/>
        <sz val="8"/>
        <rFont val="Arial"/>
        <family val="2"/>
      </rPr>
      <t>Tumordiagnose (ICD-10)</t>
    </r>
    <r>
      <rPr>
        <sz val="8"/>
        <rFont val="Arial"/>
        <family val="2"/>
      </rPr>
      <t xml:space="preserve">
</t>
    </r>
  </si>
  <si>
    <r>
      <t xml:space="preserve">Fall
Diagnose
</t>
    </r>
    <r>
      <rPr>
        <b/>
        <sz val="8"/>
        <rFont val="Arial"/>
        <family val="2"/>
      </rPr>
      <t>Diagnosesicherheit</t>
    </r>
  </si>
  <si>
    <r>
      <t xml:space="preserve">Fall
Diagnose
</t>
    </r>
    <r>
      <rPr>
        <b/>
        <sz val="8"/>
        <rFont val="Arial"/>
        <family val="2"/>
      </rPr>
      <t>PSA-Wert</t>
    </r>
    <r>
      <rPr>
        <sz val="8"/>
        <rFont val="Arial"/>
        <family val="2"/>
      </rPr>
      <t xml:space="preserve">
</t>
    </r>
  </si>
  <si>
    <r>
      <t xml:space="preserve">Fall
Diagnose
</t>
    </r>
    <r>
      <rPr>
        <b/>
        <sz val="8"/>
        <rFont val="Arial"/>
        <family val="2"/>
      </rPr>
      <t>Prätherapeutisches T</t>
    </r>
  </si>
  <si>
    <r>
      <t xml:space="preserve">Fall
Diagnose
</t>
    </r>
    <r>
      <rPr>
        <b/>
        <sz val="8"/>
        <rFont val="Arial"/>
        <family val="2"/>
      </rPr>
      <t>Prätherapeutisches N</t>
    </r>
  </si>
  <si>
    <r>
      <t xml:space="preserve">Fall
Diagnose
</t>
    </r>
    <r>
      <rPr>
        <b/>
        <sz val="8"/>
        <rFont val="Arial"/>
        <family val="2"/>
      </rPr>
      <t xml:space="preserve">Prätherapeutisches M  </t>
    </r>
  </si>
  <si>
    <r>
      <t xml:space="preserve">Fall
Diagnose
</t>
    </r>
    <r>
      <rPr>
        <b/>
        <sz val="8"/>
        <rFont val="Arial"/>
        <family val="2"/>
      </rPr>
      <t>Anzahl entnommener Stanzen</t>
    </r>
  </si>
  <si>
    <r>
      <t xml:space="preserve">Fall
Diagnose
</t>
    </r>
    <r>
      <rPr>
        <b/>
        <sz val="8"/>
        <rFont val="Arial"/>
        <family val="2"/>
      </rPr>
      <t>Anzahl befallener Stanzen</t>
    </r>
  </si>
  <si>
    <r>
      <t xml:space="preserve">Fall
Diagnose
</t>
    </r>
    <r>
      <rPr>
        <b/>
        <sz val="8"/>
        <rFont val="Arial"/>
        <family val="2"/>
      </rPr>
      <t>Maximaler Anteil der befallenen Stanzen</t>
    </r>
  </si>
  <si>
    <r>
      <t>Fall
Diagnose</t>
    </r>
    <r>
      <rPr>
        <b/>
        <sz val="8"/>
        <color indexed="8"/>
        <rFont val="Arial"/>
        <family val="2"/>
      </rPr>
      <t xml:space="preserve">
Gleason-Score Wert 1 </t>
    </r>
  </si>
  <si>
    <r>
      <t>Fall
Diagnose</t>
    </r>
    <r>
      <rPr>
        <b/>
        <sz val="8"/>
        <color indexed="8"/>
        <rFont val="Arial"/>
        <family val="2"/>
      </rPr>
      <t xml:space="preserve">
Gleason-Score Wert 2</t>
    </r>
    <r>
      <rPr>
        <sz val="11"/>
        <color theme="1"/>
        <rFont val="Calibri"/>
        <family val="2"/>
        <scheme val="minor"/>
      </rPr>
      <t/>
    </r>
  </si>
  <si>
    <r>
      <t xml:space="preserve">Fall
Tumorkonferenz
</t>
    </r>
    <r>
      <rPr>
        <b/>
        <sz val="8"/>
        <rFont val="Arial"/>
        <family val="2"/>
      </rPr>
      <t xml:space="preserve">Datum </t>
    </r>
  </si>
  <si>
    <r>
      <t>Fall
Tumorkonferenz</t>
    </r>
    <r>
      <rPr>
        <b/>
        <strike/>
        <sz val="8"/>
        <rFont val="Arial"/>
        <family val="2"/>
      </rPr>
      <t xml:space="preserve">
</t>
    </r>
    <r>
      <rPr>
        <b/>
        <sz val="8"/>
        <rFont val="Arial"/>
        <family val="2"/>
      </rPr>
      <t>Zeitpunkt</t>
    </r>
  </si>
  <si>
    <r>
      <t xml:space="preserve">Fall
Operation 
</t>
    </r>
    <r>
      <rPr>
        <b/>
        <sz val="8"/>
        <rFont val="Arial"/>
        <family val="2"/>
      </rPr>
      <t>Datum</t>
    </r>
  </si>
  <si>
    <r>
      <t xml:space="preserve">Fall
Operation 
</t>
    </r>
    <r>
      <rPr>
        <b/>
        <sz val="8"/>
        <rFont val="Arial"/>
        <family val="2"/>
      </rPr>
      <t>Art</t>
    </r>
  </si>
  <si>
    <r>
      <t xml:space="preserve">Fall
Operation
</t>
    </r>
    <r>
      <rPr>
        <b/>
        <sz val="8"/>
        <rFont val="Arial"/>
        <family val="2"/>
      </rPr>
      <t>Verfahren</t>
    </r>
  </si>
  <si>
    <r>
      <t xml:space="preserve">Fall
Operation
</t>
    </r>
    <r>
      <rPr>
        <b/>
        <sz val="8"/>
        <rFont val="Arial"/>
        <family val="2"/>
      </rPr>
      <t>Nervenerhaltende Operation</t>
    </r>
  </si>
  <si>
    <r>
      <t>Fall
Operationsverlauf</t>
    </r>
    <r>
      <rPr>
        <b/>
        <sz val="8"/>
        <rFont val="Arial"/>
        <family val="2"/>
      </rPr>
      <t xml:space="preserve">
Revisionseingriff</t>
    </r>
  </si>
  <si>
    <r>
      <t xml:space="preserve">Fall
Operationsverlauf
</t>
    </r>
    <r>
      <rPr>
        <b/>
        <sz val="8"/>
        <rFont val="Arial"/>
        <family val="2"/>
      </rPr>
      <t>Clavien Dindo Grad</t>
    </r>
  </si>
  <si>
    <r>
      <t xml:space="preserve">Fall
Postoperative Histologie
</t>
    </r>
    <r>
      <rPr>
        <b/>
        <sz val="8"/>
        <rFont val="Arial"/>
        <family val="2"/>
      </rPr>
      <t>Zufallsbefund</t>
    </r>
  </si>
  <si>
    <r>
      <t xml:space="preserve">Fall
Postoperative Histologie 
</t>
    </r>
    <r>
      <rPr>
        <b/>
        <sz val="8"/>
        <rFont val="Arial"/>
        <family val="2"/>
      </rPr>
      <t>pathologisches TNM - pT</t>
    </r>
    <r>
      <rPr>
        <sz val="8"/>
        <rFont val="Arial"/>
        <family val="2"/>
      </rPr>
      <t xml:space="preserve"> </t>
    </r>
  </si>
  <si>
    <r>
      <t xml:space="preserve">Fall
Postoperative Histologie 
</t>
    </r>
    <r>
      <rPr>
        <b/>
        <sz val="8"/>
        <rFont val="Arial"/>
        <family val="2"/>
      </rPr>
      <t>pathologisches TNM - pN</t>
    </r>
  </si>
  <si>
    <r>
      <t xml:space="preserve">Fall
Postoperative Histologie 
</t>
    </r>
    <r>
      <rPr>
        <b/>
        <sz val="8"/>
        <rFont val="Arial"/>
        <family val="2"/>
      </rPr>
      <t>pathologisches TNM - pM</t>
    </r>
  </si>
  <si>
    <r>
      <t xml:space="preserve">Fall
Postoperative Histologie 
</t>
    </r>
    <r>
      <rPr>
        <b/>
        <sz val="8"/>
        <color indexed="8"/>
        <rFont val="Arial"/>
        <family val="2"/>
      </rPr>
      <t xml:space="preserve">Gleason-Score Wert 1 </t>
    </r>
  </si>
  <si>
    <r>
      <t xml:space="preserve">Fall
Postoperative Histologie  
</t>
    </r>
    <r>
      <rPr>
        <b/>
        <sz val="8"/>
        <color indexed="8"/>
        <rFont val="Arial"/>
        <family val="2"/>
      </rPr>
      <t>Gleason-Score Wert 2</t>
    </r>
  </si>
  <si>
    <r>
      <t xml:space="preserve">Fall
Strahlentherapie 
</t>
    </r>
    <r>
      <rPr>
        <b/>
        <sz val="8"/>
        <rFont val="Arial"/>
        <family val="2"/>
      </rPr>
      <t>Art</t>
    </r>
  </si>
  <si>
    <r>
      <t xml:space="preserve">Fall
Strahlentherapie 
</t>
    </r>
    <r>
      <rPr>
        <b/>
        <sz val="8"/>
        <rFont val="Arial"/>
        <family val="2"/>
      </rPr>
      <t>Therapiezeitpunkt</t>
    </r>
  </si>
  <si>
    <r>
      <t xml:space="preserve">Fall
Strahlentherapie 
</t>
    </r>
    <r>
      <rPr>
        <b/>
        <sz val="8"/>
        <rFont val="Arial"/>
        <family val="2"/>
      </rPr>
      <t>Therapieintention</t>
    </r>
  </si>
  <si>
    <r>
      <t xml:space="preserve">Fall
Strahlentherapie 
</t>
    </r>
    <r>
      <rPr>
        <b/>
        <sz val="8"/>
        <rFont val="Arial"/>
        <family val="2"/>
      </rPr>
      <t>Gesamtdosis in Gray</t>
    </r>
  </si>
  <si>
    <r>
      <t xml:space="preserve">Fall
Strahlentherapie 
</t>
    </r>
    <r>
      <rPr>
        <b/>
        <sz val="8"/>
        <rFont val="Arial"/>
        <family val="2"/>
      </rPr>
      <t>Einzeldosis in Gray</t>
    </r>
  </si>
  <si>
    <r>
      <t xml:space="preserve">Fall
Strahlentherapie 
</t>
    </r>
    <r>
      <rPr>
        <b/>
        <sz val="8"/>
        <rFont val="Arial"/>
        <family val="2"/>
      </rPr>
      <t>Ende</t>
    </r>
  </si>
  <si>
    <r>
      <t xml:space="preserve">Fall
Follow-Up
</t>
    </r>
    <r>
      <rPr>
        <b/>
        <sz val="8"/>
        <rFont val="Arial"/>
        <family val="2"/>
      </rPr>
      <t>Datum</t>
    </r>
  </si>
  <si>
    <r>
      <t xml:space="preserve">Fall
Follow-Up
</t>
    </r>
    <r>
      <rPr>
        <b/>
        <sz val="8"/>
        <rFont val="Arial"/>
        <family val="2"/>
      </rPr>
      <t>Vitalstatus</t>
    </r>
  </si>
  <si>
    <r>
      <t xml:space="preserve">Fall
Follow-Up
</t>
    </r>
    <r>
      <rPr>
        <b/>
        <sz val="8"/>
        <rFont val="Arial"/>
        <family val="2"/>
      </rPr>
      <t>PSA-Wert</t>
    </r>
  </si>
  <si>
    <r>
      <t xml:space="preserve">Fall
Follow-Up
</t>
    </r>
    <r>
      <rPr>
        <b/>
        <sz val="8"/>
        <color indexed="8"/>
        <rFont val="Arial"/>
        <family val="2"/>
      </rPr>
      <t>Tumorstatus lokal (Lokalrezidiv)</t>
    </r>
    <r>
      <rPr>
        <sz val="8"/>
        <color indexed="8"/>
        <rFont val="Arial"/>
        <family val="2"/>
      </rPr>
      <t xml:space="preserve">
</t>
    </r>
  </si>
  <si>
    <r>
      <t xml:space="preserve">Fall
Follow-Up
</t>
    </r>
    <r>
      <rPr>
        <b/>
        <sz val="8"/>
        <color indexed="8"/>
        <rFont val="Arial"/>
        <family val="2"/>
      </rPr>
      <t>Diagnose eines Biochemischen Rezidivs</t>
    </r>
    <r>
      <rPr>
        <sz val="8"/>
        <color indexed="8"/>
        <rFont val="Arial"/>
        <family val="2"/>
      </rPr>
      <t xml:space="preserve">
</t>
    </r>
  </si>
  <si>
    <r>
      <t xml:space="preserve">Fall
Follow-Up
</t>
    </r>
    <r>
      <rPr>
        <b/>
        <sz val="8"/>
        <color indexed="8"/>
        <rFont val="Arial"/>
        <family val="2"/>
      </rPr>
      <t>Fernmetastasen</t>
    </r>
  </si>
  <si>
    <r>
      <t xml:space="preserve">Fall
Follow-Up
</t>
    </r>
    <r>
      <rPr>
        <b/>
        <sz val="8"/>
        <color indexed="8"/>
        <rFont val="Arial"/>
        <family val="2"/>
      </rPr>
      <t>Tumorstatus gesamt</t>
    </r>
    <r>
      <rPr>
        <sz val="8"/>
        <color indexed="8"/>
        <rFont val="Arial"/>
        <family val="2"/>
      </rPr>
      <t xml:space="preserve">
</t>
    </r>
  </si>
  <si>
    <r>
      <t xml:space="preserve">Fall
Follow-Up
</t>
    </r>
    <r>
      <rPr>
        <b/>
        <sz val="8"/>
        <color indexed="8"/>
        <rFont val="Arial"/>
        <family val="2"/>
      </rPr>
      <t>Zweittumor</t>
    </r>
  </si>
  <si>
    <r>
      <t xml:space="preserve">Case
Follow-Up
</t>
    </r>
    <r>
      <rPr>
        <b/>
        <sz val="8"/>
        <color indexed="8"/>
        <rFont val="Arial"/>
        <family val="2"/>
      </rPr>
      <t>Secondary tumour</t>
    </r>
  </si>
  <si>
    <r>
      <t xml:space="preserve">Case
Follow-Up
</t>
    </r>
    <r>
      <rPr>
        <b/>
        <sz val="8"/>
        <color indexed="8"/>
        <rFont val="Arial"/>
        <family val="2"/>
      </rPr>
      <t>Tumour status</t>
    </r>
    <r>
      <rPr>
        <sz val="8"/>
        <color indexed="8"/>
        <rFont val="Arial"/>
        <family val="2"/>
      </rPr>
      <t xml:space="preserve">
</t>
    </r>
  </si>
  <si>
    <r>
      <t>Case
Follow-Up
M</t>
    </r>
    <r>
      <rPr>
        <b/>
        <sz val="8"/>
        <color indexed="8"/>
        <rFont val="Arial"/>
        <family val="2"/>
      </rPr>
      <t>etastasis</t>
    </r>
  </si>
  <si>
    <r>
      <t xml:space="preserve">Case
Follow-Up
</t>
    </r>
    <r>
      <rPr>
        <b/>
        <sz val="8"/>
        <color indexed="8"/>
        <rFont val="Arial"/>
        <family val="2"/>
      </rPr>
      <t>Biochemical recurrence</t>
    </r>
    <r>
      <rPr>
        <sz val="8"/>
        <color indexed="8"/>
        <rFont val="Arial"/>
        <family val="2"/>
      </rPr>
      <t xml:space="preserve">
</t>
    </r>
  </si>
  <si>
    <r>
      <t xml:space="preserve">Case
Follow-Up
</t>
    </r>
    <r>
      <rPr>
        <b/>
        <sz val="8"/>
        <color indexed="8"/>
        <rFont val="Arial"/>
        <family val="2"/>
      </rPr>
      <t>Local recurrence</t>
    </r>
    <r>
      <rPr>
        <sz val="8"/>
        <color indexed="8"/>
        <rFont val="Arial"/>
        <family val="2"/>
      </rPr>
      <t xml:space="preserve">
</t>
    </r>
  </si>
  <si>
    <r>
      <t xml:space="preserve">Case
Follow-Up
</t>
    </r>
    <r>
      <rPr>
        <b/>
        <sz val="8"/>
        <rFont val="Arial"/>
        <family val="2"/>
      </rPr>
      <t>PSA Value</t>
    </r>
  </si>
  <si>
    <r>
      <t xml:space="preserve">Case
Follow-Up
</t>
    </r>
    <r>
      <rPr>
        <b/>
        <sz val="8"/>
        <rFont val="Arial"/>
        <family val="2"/>
      </rPr>
      <t>Life status</t>
    </r>
  </si>
  <si>
    <r>
      <t xml:space="preserve">Case
Follow-Up
</t>
    </r>
    <r>
      <rPr>
        <b/>
        <sz val="8"/>
        <rFont val="Arial"/>
        <family val="2"/>
      </rPr>
      <t>Date</t>
    </r>
  </si>
  <si>
    <r>
      <t xml:space="preserve">Case
Radiotherapy
</t>
    </r>
    <r>
      <rPr>
        <b/>
        <sz val="8"/>
        <rFont val="Arial"/>
        <family val="2"/>
      </rPr>
      <t>End</t>
    </r>
  </si>
  <si>
    <r>
      <t xml:space="preserve">Case
Radiotherapy
</t>
    </r>
    <r>
      <rPr>
        <b/>
        <sz val="8"/>
        <rFont val="Arial"/>
        <family val="2"/>
      </rPr>
      <t>Dose per fraction</t>
    </r>
  </si>
  <si>
    <r>
      <t xml:space="preserve">Case
Case Information
</t>
    </r>
    <r>
      <rPr>
        <b/>
        <sz val="8"/>
        <rFont val="Arial"/>
        <family val="2"/>
      </rPr>
      <t>Center-case</t>
    </r>
  </si>
  <si>
    <r>
      <t xml:space="preserve">Case
Case Information
</t>
    </r>
    <r>
      <rPr>
        <b/>
        <sz val="8"/>
        <rFont val="Arial"/>
        <family val="2"/>
      </rPr>
      <t>Primary Tumour</t>
    </r>
  </si>
  <si>
    <r>
      <t xml:space="preserve">Case
Case Information
</t>
    </r>
    <r>
      <rPr>
        <b/>
        <sz val="8"/>
        <rFont val="Arial"/>
        <family val="2"/>
      </rPr>
      <t>Comorbidities</t>
    </r>
  </si>
  <si>
    <r>
      <t xml:space="preserve">Case
Case Information
</t>
    </r>
    <r>
      <rPr>
        <b/>
        <sz val="8"/>
        <rFont val="Arial"/>
        <family val="2"/>
      </rPr>
      <t>Patient introduced by</t>
    </r>
  </si>
  <si>
    <r>
      <t xml:space="preserve">Case
Case Information
</t>
    </r>
    <r>
      <rPr>
        <b/>
        <sz val="8"/>
        <rFont val="Arial"/>
        <family val="2"/>
      </rPr>
      <t>Date patient included in trial</t>
    </r>
  </si>
  <si>
    <r>
      <t xml:space="preserve">Case
Diagnosis
</t>
    </r>
    <r>
      <rPr>
        <b/>
        <sz val="8"/>
        <color theme="1"/>
        <rFont val="Arial"/>
        <family val="2"/>
      </rPr>
      <t>Date of Diagnosis</t>
    </r>
    <r>
      <rPr>
        <sz val="8"/>
        <color theme="1"/>
        <rFont val="Arial"/>
        <family val="2"/>
      </rPr>
      <t xml:space="preserve">
</t>
    </r>
  </si>
  <si>
    <r>
      <t xml:space="preserve">Case
Diagnosis
</t>
    </r>
    <r>
      <rPr>
        <b/>
        <sz val="8"/>
        <rFont val="Arial"/>
        <family val="2"/>
      </rPr>
      <t>International Classification of Diseases (ICD-10)</t>
    </r>
    <r>
      <rPr>
        <sz val="8"/>
        <rFont val="Arial"/>
        <family val="2"/>
      </rPr>
      <t xml:space="preserve">
</t>
    </r>
  </si>
  <si>
    <r>
      <t xml:space="preserve">Case
Diagnosis
</t>
    </r>
    <r>
      <rPr>
        <b/>
        <sz val="8"/>
        <rFont val="Arial"/>
        <family val="2"/>
      </rPr>
      <t>Basis of Diagnosis</t>
    </r>
  </si>
  <si>
    <r>
      <t xml:space="preserve">Case
Diagnosis
</t>
    </r>
    <r>
      <rPr>
        <b/>
        <sz val="8"/>
        <rFont val="Arial"/>
        <family val="2"/>
      </rPr>
      <t>PSA level</t>
    </r>
    <r>
      <rPr>
        <sz val="8"/>
        <rFont val="Arial"/>
        <family val="2"/>
      </rPr>
      <t xml:space="preserve">
</t>
    </r>
  </si>
  <si>
    <r>
      <t xml:space="preserve">Case
Diagnosis
</t>
    </r>
    <r>
      <rPr>
        <b/>
        <sz val="8"/>
        <rFont val="Arial"/>
        <family val="2"/>
      </rPr>
      <t>Clinical stage cT-category</t>
    </r>
  </si>
  <si>
    <r>
      <t xml:space="preserve">Case
Diagnosis
</t>
    </r>
    <r>
      <rPr>
        <b/>
        <sz val="8"/>
        <rFont val="Arial"/>
        <family val="2"/>
      </rPr>
      <t>Clinical stage cN-category</t>
    </r>
  </si>
  <si>
    <r>
      <t xml:space="preserve">Case
Diagnosis
</t>
    </r>
    <r>
      <rPr>
        <b/>
        <sz val="8"/>
        <rFont val="Arial"/>
        <family val="2"/>
      </rPr>
      <t>Clinical stage cM-category</t>
    </r>
  </si>
  <si>
    <r>
      <t xml:space="preserve">Case
Diagnosis
</t>
    </r>
    <r>
      <rPr>
        <b/>
        <sz val="8"/>
        <rFont val="Arial"/>
        <family val="2"/>
      </rPr>
      <t>Number of biopsy cores taken</t>
    </r>
  </si>
  <si>
    <r>
      <t xml:space="preserve">Case
Diagnosis
</t>
    </r>
    <r>
      <rPr>
        <b/>
        <sz val="8"/>
        <rFont val="Arial"/>
        <family val="2"/>
      </rPr>
      <t>Number of biopsy cores involved</t>
    </r>
  </si>
  <si>
    <r>
      <t xml:space="preserve">Case
Diagnosis
</t>
    </r>
    <r>
      <rPr>
        <b/>
        <sz val="8"/>
        <rFont val="Arial"/>
        <family val="2"/>
      </rPr>
      <t>Greatest percentage involvement</t>
    </r>
  </si>
  <si>
    <r>
      <t>Case
Diagnosis</t>
    </r>
    <r>
      <rPr>
        <b/>
        <sz val="8"/>
        <color indexed="8"/>
        <rFont val="Arial"/>
        <family val="2"/>
      </rPr>
      <t xml:space="preserve">
Gleason score 1 </t>
    </r>
  </si>
  <si>
    <r>
      <t>Case
Diagnosis</t>
    </r>
    <r>
      <rPr>
        <b/>
        <sz val="8"/>
        <color indexed="8"/>
        <rFont val="Arial"/>
        <family val="2"/>
      </rPr>
      <t xml:space="preserve">
Gleason score 2</t>
    </r>
    <r>
      <rPr>
        <sz val="11"/>
        <color theme="1"/>
        <rFont val="Calibri"/>
        <family val="2"/>
        <scheme val="minor"/>
      </rPr>
      <t/>
    </r>
  </si>
  <si>
    <r>
      <t xml:space="preserve">Case
Tumour board
</t>
    </r>
    <r>
      <rPr>
        <b/>
        <sz val="8"/>
        <rFont val="Arial"/>
        <family val="2"/>
      </rPr>
      <t>Date</t>
    </r>
  </si>
  <si>
    <r>
      <t>Case
Tumour board</t>
    </r>
    <r>
      <rPr>
        <b/>
        <strike/>
        <sz val="8"/>
        <rFont val="Arial"/>
        <family val="2"/>
      </rPr>
      <t xml:space="preserve">
</t>
    </r>
    <r>
      <rPr>
        <b/>
        <sz val="8"/>
        <rFont val="Arial"/>
        <family val="2"/>
      </rPr>
      <t>Time</t>
    </r>
  </si>
  <si>
    <r>
      <t xml:space="preserve">Case
Surgery
</t>
    </r>
    <r>
      <rPr>
        <b/>
        <sz val="8"/>
        <rFont val="Arial"/>
        <family val="2"/>
      </rPr>
      <t>Date</t>
    </r>
  </si>
  <si>
    <r>
      <t xml:space="preserve">Case
Surgery
</t>
    </r>
    <r>
      <rPr>
        <b/>
        <sz val="8"/>
        <rFont val="Arial"/>
        <family val="2"/>
      </rPr>
      <t>Type of surgery</t>
    </r>
  </si>
  <si>
    <r>
      <t xml:space="preserve">Case
Surgery
</t>
    </r>
    <r>
      <rPr>
        <b/>
        <sz val="8"/>
        <rFont val="Arial"/>
        <family val="2"/>
      </rPr>
      <t>Surgical method</t>
    </r>
  </si>
  <si>
    <r>
      <t xml:space="preserve">Case
Surgery
</t>
    </r>
    <r>
      <rPr>
        <b/>
        <sz val="8"/>
        <rFont val="Arial"/>
        <family val="2"/>
      </rPr>
      <t>Nerve-sparing surgery</t>
    </r>
  </si>
  <si>
    <r>
      <t>Case
Surgery course</t>
    </r>
    <r>
      <rPr>
        <b/>
        <sz val="8"/>
        <rFont val="Arial"/>
        <family val="2"/>
      </rPr>
      <t xml:space="preserve">
Revision surgery</t>
    </r>
  </si>
  <si>
    <r>
      <t xml:space="preserve">Case
Surgery course
</t>
    </r>
    <r>
      <rPr>
        <b/>
        <sz val="8"/>
        <rFont val="Arial"/>
        <family val="2"/>
      </rPr>
      <t>Clavien Dindo maximal grade</t>
    </r>
  </si>
  <si>
    <r>
      <t xml:space="preserve">Case
Postoperative histology
</t>
    </r>
    <r>
      <rPr>
        <b/>
        <sz val="8"/>
        <rFont val="Arial"/>
        <family val="2"/>
      </rPr>
      <t>Incidental finding</t>
    </r>
  </si>
  <si>
    <r>
      <t xml:space="preserve">Case
Postoperative histology
</t>
    </r>
    <r>
      <rPr>
        <b/>
        <sz val="8"/>
        <rFont val="Arial"/>
        <family val="2"/>
      </rPr>
      <t>pathological Stage pT</t>
    </r>
  </si>
  <si>
    <r>
      <t xml:space="preserve">Case
Postoperative histology
</t>
    </r>
    <r>
      <rPr>
        <b/>
        <sz val="8"/>
        <rFont val="Arial"/>
        <family val="2"/>
      </rPr>
      <t>pathological Stage pN</t>
    </r>
  </si>
  <si>
    <r>
      <t xml:space="preserve">Case
Postoperative histology
</t>
    </r>
    <r>
      <rPr>
        <b/>
        <sz val="8"/>
        <rFont val="Arial"/>
        <family val="2"/>
      </rPr>
      <t>pathological Stage pM</t>
    </r>
  </si>
  <si>
    <r>
      <t xml:space="preserve">Case
Postoperative histology
</t>
    </r>
    <r>
      <rPr>
        <b/>
        <sz val="8"/>
        <color indexed="8"/>
        <rFont val="Arial"/>
        <family val="2"/>
      </rPr>
      <t xml:space="preserve">Gleason score 1 </t>
    </r>
  </si>
  <si>
    <r>
      <t xml:space="preserve">Case
Postoperative histology
</t>
    </r>
    <r>
      <rPr>
        <b/>
        <sz val="8"/>
        <color indexed="8"/>
        <rFont val="Arial"/>
        <family val="2"/>
      </rPr>
      <t>Gleason score 2</t>
    </r>
  </si>
  <si>
    <r>
      <t xml:space="preserve">Case
Radiotherapy
</t>
    </r>
    <r>
      <rPr>
        <b/>
        <sz val="8"/>
        <rFont val="Arial"/>
        <family val="2"/>
      </rPr>
      <t>Type</t>
    </r>
  </si>
  <si>
    <r>
      <t xml:space="preserve">Case
Radiotherapy
</t>
    </r>
    <r>
      <rPr>
        <b/>
        <sz val="8"/>
        <rFont val="Arial"/>
        <family val="2"/>
      </rPr>
      <t>Time</t>
    </r>
  </si>
  <si>
    <r>
      <t xml:space="preserve">Case
Radiotherapy
</t>
    </r>
    <r>
      <rPr>
        <b/>
        <sz val="8"/>
        <rFont val="Arial"/>
        <family val="2"/>
      </rPr>
      <t>Intent</t>
    </r>
  </si>
  <si>
    <r>
      <t xml:space="preserve">Case
Radiotherapy
</t>
    </r>
    <r>
      <rPr>
        <b/>
        <sz val="8"/>
        <rFont val="Arial"/>
        <family val="2"/>
      </rPr>
      <t>Total radiation dose</t>
    </r>
  </si>
  <si>
    <t>Most recent PSA value before histological diagnosis</t>
  </si>
  <si>
    <r>
      <t xml:space="preserve">Fall
Operation 
</t>
    </r>
    <r>
      <rPr>
        <b/>
        <sz val="8"/>
        <rFont val="Arial"/>
        <family val="2"/>
      </rPr>
      <t>Lymphadenektomie</t>
    </r>
  </si>
  <si>
    <r>
      <t xml:space="preserve">Case
Surgery
</t>
    </r>
    <r>
      <rPr>
        <b/>
        <sz val="8"/>
        <rFont val="Arial"/>
        <family val="2"/>
      </rPr>
      <t>Lymphadenectomy</t>
    </r>
  </si>
  <si>
    <t>Allgemein</t>
  </si>
  <si>
    <t>Allgemein | ICHOM</t>
  </si>
  <si>
    <t>Abgleich Kennzahlen</t>
  </si>
  <si>
    <t>Basisdaten</t>
  </si>
  <si>
    <t>Allgeiein | IICHOM</t>
  </si>
  <si>
    <t>Basisdaten | ICHOM</t>
  </si>
  <si>
    <t>Bereich der Komplikation mit maximalem Grad. Zum Bereich Subvesikale Obstruktionen gehört: Blasenhalsobstruktion, Harnverhalt, Harnröhrenstriktur, Obstruktion der Prostata, Anastomosenstriktur</t>
  </si>
  <si>
    <r>
      <t>CH = Chemotherapie
HO = Hormontherapie</t>
    </r>
    <r>
      <rPr>
        <sz val="8"/>
        <color indexed="8"/>
        <rFont val="Arial"/>
        <family val="2"/>
      </rPr>
      <t xml:space="preserve">
IM = Immun- und Antikörpertherapie
KM = Knochenmarktransplantation
WS = Wait and see
AS = Active Surveillance
ZS = Zielgerichtete Substanzen
SO = Sonstiges
Mehrfachangaben möglich</t>
    </r>
  </si>
  <si>
    <t>EQ | ICHOM</t>
  </si>
  <si>
    <t>EQ</t>
  </si>
  <si>
    <t>0 - 21</t>
  </si>
  <si>
    <r>
      <t xml:space="preserve">Fall
Postoperative Histologie 
</t>
    </r>
    <r>
      <rPr>
        <b/>
        <sz val="8"/>
        <rFont val="Arial"/>
        <family val="2"/>
      </rPr>
      <t>Anzahl der untersuchten Lymphknoten</t>
    </r>
  </si>
  <si>
    <r>
      <t xml:space="preserve">Fall
Postoperative Histologie 
</t>
    </r>
    <r>
      <rPr>
        <b/>
        <sz val="8"/>
        <rFont val="Arial"/>
        <family val="2"/>
      </rPr>
      <t>Anzahl der maligne befallenen Lymphknoten</t>
    </r>
  </si>
  <si>
    <r>
      <t xml:space="preserve">Case
Postoperative histology
</t>
    </r>
    <r>
      <rPr>
        <b/>
        <sz val="8"/>
        <rFont val="Arial"/>
        <family val="2"/>
      </rPr>
      <t>Number of removed lymph nodes</t>
    </r>
  </si>
  <si>
    <r>
      <t xml:space="preserve">Case
Postoperative histology
</t>
    </r>
    <r>
      <rPr>
        <b/>
        <sz val="8"/>
        <rFont val="Arial"/>
        <family val="2"/>
      </rPr>
      <t>Number of involved lymph nodes</t>
    </r>
  </si>
  <si>
    <r>
      <t xml:space="preserve">Fall
Postoperative Histologie 
</t>
    </r>
    <r>
      <rPr>
        <b/>
        <sz val="8"/>
        <rFont val="Arial"/>
        <family val="2"/>
      </rPr>
      <t>Residualstatus lokal</t>
    </r>
  </si>
  <si>
    <r>
      <t xml:space="preserve">Fall
Postoperative Histologie 
</t>
    </r>
    <r>
      <rPr>
        <b/>
        <sz val="8"/>
        <rFont val="Arial"/>
        <family val="2"/>
      </rPr>
      <t>Resektionsrand</t>
    </r>
  </si>
  <si>
    <r>
      <t xml:space="preserve">Case
Postoperative histology
</t>
    </r>
    <r>
      <rPr>
        <b/>
        <sz val="8"/>
        <rFont val="Arial"/>
        <family val="2"/>
      </rPr>
      <t>Margin status</t>
    </r>
  </si>
  <si>
    <r>
      <t xml:space="preserve">Case
Postoperative histology
</t>
    </r>
    <r>
      <rPr>
        <b/>
        <sz val="8"/>
        <rFont val="Calibri"/>
        <family val="2"/>
      </rPr>
      <t>Margin status</t>
    </r>
  </si>
  <si>
    <t>Beginndatum der Strahlentherapie. Egal, ob es sich um eine perkutane oder Brachytherapie handelt.</t>
  </si>
  <si>
    <r>
      <t xml:space="preserve">Fall
Strahlentherapie 
</t>
    </r>
    <r>
      <rPr>
        <b/>
        <sz val="8"/>
        <rFont val="Arial"/>
        <family val="2"/>
      </rPr>
      <t>Beginn / Durchführung</t>
    </r>
  </si>
  <si>
    <t>Therapie</t>
  </si>
  <si>
    <r>
      <t xml:space="preserve">Fall
Therapie
</t>
    </r>
    <r>
      <rPr>
        <b/>
        <sz val="8"/>
        <rFont val="Arial"/>
        <family val="2"/>
      </rPr>
      <t>Therapiezeitpunkt</t>
    </r>
  </si>
  <si>
    <r>
      <t xml:space="preserve">Fall
Therapie
</t>
    </r>
    <r>
      <rPr>
        <b/>
        <sz val="8"/>
        <rFont val="Arial"/>
        <family val="2"/>
      </rPr>
      <t>Beginn</t>
    </r>
  </si>
  <si>
    <r>
      <t xml:space="preserve">Fall
Therapie
</t>
    </r>
    <r>
      <rPr>
        <b/>
        <sz val="8"/>
        <rFont val="Arial"/>
        <family val="2"/>
      </rPr>
      <t>Ende</t>
    </r>
  </si>
  <si>
    <r>
      <t xml:space="preserve">Fall
Therapie
</t>
    </r>
    <r>
      <rPr>
        <b/>
        <sz val="8"/>
        <rFont val="Arial"/>
        <family val="2"/>
      </rPr>
      <t>Art</t>
    </r>
  </si>
  <si>
    <t>Treatment</t>
  </si>
  <si>
    <r>
      <t xml:space="preserve">Case
Treatment
</t>
    </r>
    <r>
      <rPr>
        <b/>
        <sz val="8"/>
        <rFont val="Arial"/>
        <family val="2"/>
      </rPr>
      <t>Type</t>
    </r>
  </si>
  <si>
    <r>
      <t xml:space="preserve">Case
Treatment
</t>
    </r>
    <r>
      <rPr>
        <b/>
        <sz val="8"/>
        <rFont val="Arial"/>
        <family val="2"/>
      </rPr>
      <t>Time</t>
    </r>
  </si>
  <si>
    <r>
      <t xml:space="preserve">Case
Treatment
</t>
    </r>
    <r>
      <rPr>
        <b/>
        <sz val="8"/>
        <rFont val="Arial"/>
        <family val="2"/>
      </rPr>
      <t>Initiation</t>
    </r>
  </si>
  <si>
    <r>
      <t xml:space="preserve">Case
Treatment
</t>
    </r>
    <r>
      <rPr>
        <b/>
        <sz val="8"/>
        <rFont val="Arial"/>
        <family val="2"/>
      </rPr>
      <t>End</t>
    </r>
  </si>
  <si>
    <t>B11</t>
  </si>
  <si>
    <t>0 - 25</t>
  </si>
  <si>
    <r>
      <t xml:space="preserve">Ergebnis der Patietenbefragung:
Wie würden Sie insgesamt Ihre </t>
    </r>
    <r>
      <rPr>
        <u/>
        <sz val="8"/>
        <color theme="1"/>
        <rFont val="Arial"/>
        <family val="2"/>
      </rPr>
      <t>Lebensqualität</t>
    </r>
    <r>
      <rPr>
        <sz val="8"/>
        <color theme="1"/>
        <rFont val="Arial"/>
        <family val="2"/>
      </rPr>
      <t xml:space="preserve"> während der letzten Woche einschätzen?</t>
    </r>
  </si>
  <si>
    <r>
      <t xml:space="preserve">Ergebnis der Patietenbefragung:
Wie würden Sie insgesamt Ihren </t>
    </r>
    <r>
      <rPr>
        <u/>
        <sz val="8"/>
        <color theme="1"/>
        <rFont val="Arial"/>
        <family val="2"/>
      </rPr>
      <t>Gesundheitszustand</t>
    </r>
    <r>
      <rPr>
        <sz val="8"/>
        <color theme="1"/>
        <rFont val="Arial"/>
        <family val="2"/>
      </rPr>
      <t xml:space="preserve"> während der letzten Woche einschätzen?</t>
    </r>
  </si>
  <si>
    <t>ICIQ-Score der Patientenbefragung</t>
  </si>
  <si>
    <t>IIEF-Score der Patientenbefragung</t>
  </si>
  <si>
    <t>Ergebnis der Patietenbefragung.</t>
  </si>
  <si>
    <t>Zu welchem Zeitpunkt der Fragebogen ausgegeben bzw. beantwortet wurde.</t>
  </si>
  <si>
    <t>Datum an welchem der Fragebogen vom Patienten ausgefüllt bzw. an den Patienten ausgegeben wurde.</t>
  </si>
  <si>
    <r>
      <t xml:space="preserve">Case
Radiotherapy
</t>
    </r>
    <r>
      <rPr>
        <b/>
        <sz val="8"/>
        <rFont val="Arial"/>
        <family val="2"/>
      </rPr>
      <t xml:space="preserve">Initiation </t>
    </r>
  </si>
  <si>
    <r>
      <t xml:space="preserve">Stammdaten
</t>
    </r>
    <r>
      <rPr>
        <b/>
        <sz val="8"/>
        <color indexed="8"/>
        <rFont val="Arial"/>
        <family val="2"/>
      </rPr>
      <t>Patienten-Postleitzahl</t>
    </r>
  </si>
  <si>
    <t>keine Einschränkung
(je nach Land ist die Struktur unterschiedlich)</t>
  </si>
  <si>
    <t>Aktuelle Postleitzahl des (Haupt-)Wohnort der Patientin. Die Postleitzahl wird zur eindeutigen Zuordnung der Patientin zu einer Region benötigt.</t>
  </si>
  <si>
    <r>
      <t xml:space="preserve">Basic Information
</t>
    </r>
    <r>
      <rPr>
        <b/>
        <sz val="8"/>
        <rFont val="Arial"/>
        <family val="2"/>
      </rPr>
      <t>Patient zipcode</t>
    </r>
  </si>
  <si>
    <t>Ausschließlich Postleitzahlen, je nach Land ist die Struktur unterschiedlich</t>
  </si>
  <si>
    <t>Letzter PSA-Wert vor der Biopsie</t>
  </si>
  <si>
    <r>
      <t xml:space="preserve">Case
Questionnaire
</t>
    </r>
    <r>
      <rPr>
        <b/>
        <sz val="8"/>
        <rFont val="Arial"/>
        <family val="2"/>
      </rPr>
      <t>Date</t>
    </r>
  </si>
  <si>
    <r>
      <t xml:space="preserve">Case
Questionnaire
</t>
    </r>
    <r>
      <rPr>
        <b/>
        <sz val="8"/>
        <rFont val="Arial"/>
        <family val="2"/>
      </rPr>
      <t>Time</t>
    </r>
  </si>
  <si>
    <r>
      <t xml:space="preserve">Case
Questionnaire
</t>
    </r>
    <r>
      <rPr>
        <b/>
        <sz val="8"/>
        <rFont val="Arial"/>
        <family val="2"/>
      </rPr>
      <t xml:space="preserve">PSA-Value
</t>
    </r>
  </si>
  <si>
    <r>
      <t xml:space="preserve">Case
Questionnaire
</t>
    </r>
    <r>
      <rPr>
        <b/>
        <sz val="8"/>
        <rFont val="Arial"/>
        <family val="2"/>
      </rPr>
      <t>Date of PSA-Value</t>
    </r>
    <r>
      <rPr>
        <sz val="8"/>
        <rFont val="Arial"/>
        <family val="2"/>
      </rPr>
      <t xml:space="preserve">
</t>
    </r>
  </si>
  <si>
    <r>
      <t>Case
Questionnaire
Q</t>
    </r>
    <r>
      <rPr>
        <b/>
        <sz val="8"/>
        <rFont val="Arial"/>
        <family val="2"/>
      </rPr>
      <t>uality of Life</t>
    </r>
  </si>
  <si>
    <r>
      <t xml:space="preserve">Case
Questionnaire
</t>
    </r>
    <r>
      <rPr>
        <b/>
        <sz val="8"/>
        <rFont val="Arial"/>
        <family val="2"/>
      </rPr>
      <t>State of Health</t>
    </r>
    <r>
      <rPr>
        <sz val="8"/>
        <rFont val="Arial"/>
        <family val="2"/>
      </rPr>
      <t xml:space="preserve">
</t>
    </r>
  </si>
  <si>
    <r>
      <t xml:space="preserve">Case
Questionnaire
</t>
    </r>
    <r>
      <rPr>
        <b/>
        <sz val="8"/>
        <rFont val="Arial"/>
        <family val="2"/>
      </rPr>
      <t>ICIQ-Score</t>
    </r>
  </si>
  <si>
    <r>
      <t xml:space="preserve">Case
Questionnaire
</t>
    </r>
    <r>
      <rPr>
        <b/>
        <sz val="8"/>
        <rFont val="Arial"/>
        <family val="2"/>
      </rPr>
      <t>IIEF-Score</t>
    </r>
  </si>
  <si>
    <t>0 | 1 | 2 | 3 | 4 | 5 | 6 | 7</t>
  </si>
  <si>
    <t>1 | 1 | 2 | 3 | 4 | 5 | 6 | 7</t>
  </si>
  <si>
    <t>Wird im Datensatz nicht benötigt.</t>
  </si>
  <si>
    <r>
      <t xml:space="preserve">Organspezifisches Modul
</t>
    </r>
    <r>
      <rPr>
        <b/>
        <sz val="8"/>
        <color theme="1"/>
        <rFont val="Arial"/>
        <family val="2"/>
      </rPr>
      <t>Datum</t>
    </r>
    <r>
      <rPr>
        <sz val="8"/>
        <color theme="1"/>
        <rFont val="Arial"/>
        <family val="2"/>
      </rPr>
      <t xml:space="preserve"> </t>
    </r>
    <r>
      <rPr>
        <b/>
        <sz val="8"/>
        <color theme="1"/>
        <rFont val="Arial"/>
        <family val="2"/>
      </rPr>
      <t>PSA-Wert</t>
    </r>
  </si>
  <si>
    <t>P | R | D</t>
  </si>
  <si>
    <t>ADT | WS | AS | CH | IM | OLT | ST | HIFU | CRYO | HYPER | OT</t>
  </si>
  <si>
    <r>
      <t xml:space="preserve">Fall
Fallinformationen
</t>
    </r>
    <r>
      <rPr>
        <b/>
        <sz val="8"/>
        <rFont val="Arial"/>
        <family val="2"/>
      </rPr>
      <t>Datum Vorstellung im Zentrum</t>
    </r>
  </si>
  <si>
    <t>P | R  | D</t>
  </si>
  <si>
    <r>
      <t xml:space="preserve">Organspezifisches Modul
</t>
    </r>
    <r>
      <rPr>
        <b/>
        <sz val="8"/>
        <color theme="1"/>
        <rFont val="Arial"/>
        <family val="2"/>
      </rPr>
      <t>ICIQ</t>
    </r>
  </si>
  <si>
    <r>
      <t xml:space="preserve">Organspezifisches Modul
</t>
    </r>
    <r>
      <rPr>
        <b/>
        <sz val="8"/>
        <color theme="1"/>
        <rFont val="Arial"/>
        <family val="2"/>
      </rPr>
      <t>IIEF</t>
    </r>
  </si>
  <si>
    <t>0 - 21
-1 = unbekannt</t>
  </si>
  <si>
    <t>0 - 25
-1 = unbekannt</t>
  </si>
  <si>
    <r>
      <t xml:space="preserve">Organspezifisches Modul
</t>
    </r>
    <r>
      <rPr>
        <b/>
        <sz val="8"/>
        <color theme="1"/>
        <rFont val="Arial"/>
        <family val="2"/>
      </rPr>
      <t>Datum ICIQ und IIEF</t>
    </r>
  </si>
  <si>
    <t xml:space="preserve">Es wurde der Vitalstatus nicht angegeben. </t>
  </si>
  <si>
    <t>Die Angabe zum lokalenTumorstatus fehlt.</t>
  </si>
  <si>
    <t>Die Angabe ob Fernmetastasen im Follow-Up lokalisiert wurden, fehlt.</t>
  </si>
  <si>
    <t>Die Angabe ob ein Zweittumor diagnostiziert wurden fehlt.</t>
  </si>
  <si>
    <t>Das Diagnosedatum des Tumors liegt nach dem Sterbedatum.</t>
  </si>
  <si>
    <t>Das Beginndatum der Strahlentherapie liegt nach dem Sterbedatum.</t>
  </si>
  <si>
    <t>NI</t>
  </si>
  <si>
    <t>IV</t>
  </si>
  <si>
    <t>Der prätherapeutische T-Status fehlt (TX ist hier nicht zulässig). Die Risikoklassifizierung ist bei diesem Fall nicht möglich.</t>
  </si>
  <si>
    <t>Der prätherapeutische N-Status fehlt (NX ist hier nicht zulässig). Die Risikoklassifizierung ist bei diesem Fall nicht möglich.</t>
  </si>
  <si>
    <t>Der prätherapeutische M-Status fehlt (MX ist hier nicht zulässig). Die Risikoklassifizierung ist bei diesem Fall nicht möglich.</t>
  </si>
  <si>
    <t>RiskPFPSA</t>
  </si>
  <si>
    <t>RiskPFT</t>
  </si>
  <si>
    <t>RiskPFN</t>
  </si>
  <si>
    <t>RiskPFM</t>
  </si>
  <si>
    <t>RiskPFGleason1</t>
  </si>
  <si>
    <t>RiskPFGleason2</t>
  </si>
  <si>
    <t>Introduction</t>
  </si>
  <si>
    <t>Das Feld "prätherapeutischer Gleason-Score Wert 1" ist leer. Die Risikoklassifizierung ist bei diesem Fall nicht möglich.</t>
  </si>
  <si>
    <t>Das Feld "prätherapeutischer Gleason-Score Wert 2" ist leer. Die Risikoklassifizierung ist bei diesem Fall nicht möglich.</t>
  </si>
  <si>
    <t>Psychooncology</t>
  </si>
  <si>
    <t>Socialservice</t>
  </si>
  <si>
    <t>0 | 1 | 2 | 4 | 5 | 6 | 7 | 9</t>
  </si>
  <si>
    <t>BasisDiagnosis</t>
  </si>
  <si>
    <t>Tumourboard</t>
  </si>
  <si>
    <t>OPDate</t>
  </si>
  <si>
    <t xml:space="preserve">Das Datum der Operation fehlt. </t>
  </si>
  <si>
    <t>Lymph</t>
  </si>
  <si>
    <t>Clavien</t>
  </si>
  <si>
    <t>LymphRemoved</t>
  </si>
  <si>
    <t>LymphInvolved</t>
  </si>
  <si>
    <t>RadioTime</t>
  </si>
  <si>
    <t>RadioType</t>
  </si>
  <si>
    <r>
      <t xml:space="preserve">Fall
Strahlentherapie 
</t>
    </r>
    <r>
      <rPr>
        <b/>
        <sz val="8"/>
        <rFont val="Arial"/>
        <family val="2"/>
      </rPr>
      <t>CTC AE Grad</t>
    </r>
  </si>
  <si>
    <t>I | II | III | IV | V | 0</t>
  </si>
  <si>
    <t>CTCDomain</t>
  </si>
  <si>
    <t>SystTime</t>
  </si>
  <si>
    <t>FULife</t>
  </si>
  <si>
    <t>N | R | U</t>
  </si>
  <si>
    <t>N | A | C | D | U</t>
  </si>
  <si>
    <t>N | A | D | U</t>
  </si>
  <si>
    <t>I | II | III | IIIa | IIIb | IV | IVa | IVb | V | III/IV unspecific | 0</t>
  </si>
  <si>
    <t>FULocal</t>
  </si>
  <si>
    <t>CR | PR | NC | P | U</t>
  </si>
  <si>
    <t>A | D | DN | DX</t>
  </si>
  <si>
    <t>FUMetastasis</t>
  </si>
  <si>
    <t>FUSecond</t>
  </si>
  <si>
    <t>FUBio</t>
  </si>
  <si>
    <t>D | DN | DX</t>
  </si>
  <si>
    <t>LifeRadiotherapy</t>
  </si>
  <si>
    <t>LifeDiagnosis</t>
  </si>
  <si>
    <t>LifeSystemic</t>
  </si>
  <si>
    <t>DateDeath</t>
  </si>
  <si>
    <t>The data item "most recent PSA value" is missing. Risk classification is not possible for this patient.</t>
  </si>
  <si>
    <t>The clinical cT-category is missing (TX is not acceptable). Risk classification is not possible for this patient.</t>
  </si>
  <si>
    <t>The clinical cN-category is missing (NX is not acceptable). Risk classification is not possible for this patient.</t>
  </si>
  <si>
    <t>The clinical cM-category is missing (MX is not acceptable). Risk classification is not possible for this patient.</t>
  </si>
  <si>
    <t xml:space="preserve">The data item "Date of surgery" is missing. </t>
  </si>
  <si>
    <t>FractionDose</t>
  </si>
  <si>
    <t xml:space="preserve">The data item "life status" is missing. </t>
  </si>
  <si>
    <t xml:space="preserve">The data item "local recurrence" is missing. </t>
  </si>
  <si>
    <t xml:space="preserve">The data item "metastasis" is missing. </t>
  </si>
  <si>
    <t xml:space="preserve">The data item "biochemical recurrence" is missing. </t>
  </si>
  <si>
    <t xml:space="preserve">The data item "secondary tumour" is missing. </t>
  </si>
  <si>
    <t>Date of death before date of diagnosis.</t>
  </si>
  <si>
    <t>The date of death is missing.</t>
  </si>
  <si>
    <t>T1a | T1b | T1c | T2a</t>
  </si>
  <si>
    <t>T2a | T2b | T2c</t>
  </si>
  <si>
    <t>SystInition</t>
  </si>
  <si>
    <r>
      <t xml:space="preserve">Fall
Strahlentherapie </t>
    </r>
    <r>
      <rPr>
        <b/>
        <sz val="8"/>
        <rFont val="Arial"/>
        <family val="2"/>
      </rPr>
      <t>Komplikationen Bereich</t>
    </r>
  </si>
  <si>
    <t xml:space="preserve">I | II | III | IV | V  | 0 (keine Komplikation)
</t>
  </si>
  <si>
    <t>FA | DE | DI | AB | RE | PR | HO | CY | UR | OT | ER | HA | EN | BL | PO | LY | VE | PU | HI | U</t>
  </si>
  <si>
    <t>P = Primary Tumour
R = Recurrence
D = Distant Metastasis</t>
  </si>
  <si>
    <t>1 = Herzkrankheiten
2 = Bluthochdruck
3 = Schmerzen im Bein (schlechte Durchblutung)
4 = Lungenerkrankungen
5 = Diabetes
6 = Nierenleiden
7 = Lebererkrankungen
8 = Probleme verursacht durch einen Schlaganfall
9 = Nervenerkrankungen
10 = Krebsvorerkrankungen (innerhalb der letzten 5 Jahren)
11 = Depressionen
12 = Arthritis
0 = Keine Komorbiditäten / unbekannt</t>
  </si>
  <si>
    <t>1 = Heart disease (e.g. angina, heart attack, or heart failure)
2 = High blood pressure
3 = Leg pain when walking due to poor circulation
4 =Lung disease (e.g. asthma, chronic bronchitis, or emphysema)
5 = Diabetes
6 = Kidney disease
7 = Liver disease
8 = Problems caused by stroke
9 = Disease of the nervous system (e.g. Parkinson's disease or multiple sclerosis)
10 = Other cancer (within the last 5 years)
11 = Depression
12 = Arthritis
0 = None / unknown</t>
  </si>
  <si>
    <r>
      <t xml:space="preserve">Case
Case Information
</t>
    </r>
    <r>
      <rPr>
        <b/>
        <sz val="8"/>
        <rFont val="Arial"/>
        <family val="2"/>
      </rPr>
      <t>Date patient introduced in center</t>
    </r>
  </si>
  <si>
    <t>DKG-Fragebogen</t>
  </si>
  <si>
    <t>RadioEnd</t>
  </si>
  <si>
    <t>&lt;DKGQuestionnaire&gt;</t>
  </si>
  <si>
    <t>&lt;DateDKGQuestionnaire&gt;</t>
  </si>
  <si>
    <t>&lt;TimeDKGQuestionnaire&gt;</t>
  </si>
  <si>
    <r>
      <t xml:space="preserve">Fall
DKG-Fragebogen
</t>
    </r>
    <r>
      <rPr>
        <b/>
        <sz val="8"/>
        <rFont val="Arial"/>
        <family val="2"/>
      </rPr>
      <t>PSA-Wert</t>
    </r>
  </si>
  <si>
    <r>
      <t xml:space="preserve">Fall
DKG-Fragebogen
</t>
    </r>
    <r>
      <rPr>
        <b/>
        <sz val="8"/>
        <rFont val="Arial"/>
        <family val="2"/>
      </rPr>
      <t>PSA-Wert Datum</t>
    </r>
  </si>
  <si>
    <r>
      <t xml:space="preserve">Fall
DKG-Fragebogen
</t>
    </r>
    <r>
      <rPr>
        <b/>
        <sz val="8"/>
        <rFont val="Arial"/>
        <family val="2"/>
      </rPr>
      <t>Lebensqualität</t>
    </r>
  </si>
  <si>
    <r>
      <t xml:space="preserve">Fall
DKG-Fragebogen
</t>
    </r>
    <r>
      <rPr>
        <b/>
        <sz val="8"/>
        <rFont val="Arial"/>
        <family val="2"/>
      </rPr>
      <t>Gesundheitszustand</t>
    </r>
  </si>
  <si>
    <r>
      <t xml:space="preserve">Fall
DKG-Fragebogen
</t>
    </r>
    <r>
      <rPr>
        <b/>
        <sz val="8"/>
        <rFont val="Arial"/>
        <family val="2"/>
      </rPr>
      <t>ICIQ-Score</t>
    </r>
  </si>
  <si>
    <r>
      <t xml:space="preserve">Fall
DKG-Fragebogen
</t>
    </r>
    <r>
      <rPr>
        <b/>
        <sz val="8"/>
        <rFont val="Arial"/>
        <family val="2"/>
      </rPr>
      <t>IIEF-Score</t>
    </r>
  </si>
  <si>
    <r>
      <t xml:space="preserve">Fall
DKG-Fragebogen
</t>
    </r>
    <r>
      <rPr>
        <b/>
        <sz val="8"/>
        <rFont val="Arial"/>
        <family val="2"/>
      </rPr>
      <t>Datum</t>
    </r>
  </si>
  <si>
    <t>&lt;PSADKGQuestionnaire&gt;</t>
  </si>
  <si>
    <t>&lt;PSADateDKGQuestionnaire&gt;</t>
  </si>
  <si>
    <t>&lt;LifeDKGQuestionnaire&gt;</t>
  </si>
  <si>
    <t>&lt;HealthDKGQuestionnaire&gt;</t>
  </si>
  <si>
    <t>&lt;ICIQDKGQuestionnaire&gt;</t>
  </si>
  <si>
    <t>&lt;IIEFDKGQuestionnaire&gt;</t>
  </si>
  <si>
    <t>Bearbeitungshinweise:</t>
  </si>
  <si>
    <t>3) z.b. HIFU,….</t>
  </si>
  <si>
    <t>4) z.B. alleinige Hormontherapie, Chemotherapie</t>
  </si>
  <si>
    <t>5) Andere Behandlung; z.B. palliative Bestrahlung von Knochenmetastasen, best supportive care</t>
  </si>
  <si>
    <t>6) Einteilung der Primärfälle muss auf Grundlage des klinischen Tumorstatus erfolgen.  
    Risikoklassifizierung: Niedriges Risiko: PSA ≤ 10ng/ml u. Gleason-Score 6 u. cT-Kategorie ≤  2a; Mittleres Risiko: PSA &gt; 10-20 ng/ml  
    o. Gleason-Score 7 o. cT 2b; Hohes Risiko: PSA &gt; 20 ng/ml o. Gleason-Score ≥ 8 o. cT 2c
    Insofern eine doppelte Zuordnung möglich ist, gilt folgende Regel:
    Wenn eine der Bedingungen für hohes Risiko erfüllt ist ("oder"-Verknüpfung): hohes Risiko
    Wenn alle Bedingungen für niedriges Risiko erfüllt sind ("und"-Verknüpfung): niedriges Risiko</t>
  </si>
  <si>
    <t>7)  nur in Ausnahmen anwendbar; z.B. langjährige Hormontherapie vor Erstdiagnose, Zufallsbefund nach radikaler Zystektomie</t>
  </si>
  <si>
    <t>8) z.B. Eingriff aufgrund von Blasenkarzinom - Histologie: kein maligner Prostatakarzinom-Befund; Zählzeitpunkt OP-Datum</t>
  </si>
  <si>
    <t>M1 | M1a | M1b | M1c</t>
  </si>
  <si>
    <t>F</t>
  </si>
  <si>
    <t>G</t>
  </si>
  <si>
    <t>H</t>
  </si>
  <si>
    <t>I</t>
  </si>
  <si>
    <t>J</t>
  </si>
  <si>
    <t>K</t>
  </si>
  <si>
    <t>L</t>
  </si>
  <si>
    <t>M</t>
  </si>
  <si>
    <t>N</t>
  </si>
  <si>
    <r>
      <t xml:space="preserve">Fall
Therapie 
</t>
    </r>
    <r>
      <rPr>
        <b/>
        <sz val="8"/>
        <rFont val="Arial"/>
        <family val="2"/>
      </rPr>
      <t>Therapieintention</t>
    </r>
  </si>
  <si>
    <t xml:space="preserve">Basisdaten </t>
  </si>
  <si>
    <r>
      <t xml:space="preserve">Case
Therapy
</t>
    </r>
    <r>
      <rPr>
        <b/>
        <sz val="8"/>
        <rFont val="Arial"/>
        <family val="2"/>
      </rPr>
      <t>Intent</t>
    </r>
  </si>
  <si>
    <r>
      <t xml:space="preserve">Primärintervention
Systemische Therapie 
</t>
    </r>
    <r>
      <rPr>
        <b/>
        <sz val="8"/>
        <rFont val="Arial"/>
        <family val="2"/>
      </rPr>
      <t>Therapieintention</t>
    </r>
  </si>
  <si>
    <t>SystIntent</t>
  </si>
  <si>
    <t xml:space="preserve">ADT | CH | IM </t>
  </si>
  <si>
    <t>O</t>
  </si>
  <si>
    <t>D10 + E10 + F10 + G10 + H10 + I10 + J10 + K10 + L10 + M10 + N10</t>
  </si>
  <si>
    <t xml:space="preserve">D11 + E11 + F11 + G11 + H11 + I11 + J11 + K11 + L11 + M11 + N11 </t>
  </si>
  <si>
    <t>D12 + E12 + F12 + G12 + H12 + I12 + J12 + K12 + L12 + M12 + N12</t>
  </si>
  <si>
    <t>D13 + E13 + F13 + G13 + H13 + I13 + J13 + K13 + L13 + M13 + N13</t>
  </si>
  <si>
    <t xml:space="preserve">D14 + E14 + F14 + G14 + H14 + I14 + J14 + K14 + L14 + M14 + N14 </t>
  </si>
  <si>
    <t>D15 + E15 + F15 + G15 + H15 + I15 + J15 + K15 + L15 + M15 + N15</t>
  </si>
  <si>
    <t>D16 + E16 + F16 + G16 + H16 + I16 + J16 + K16 + L16 + M16 + N16</t>
  </si>
  <si>
    <t>D10 + D11 + D12 + D13 + D14 + D15 + D16</t>
  </si>
  <si>
    <t>E10 + E11 + E12 + E13 + E14 + E15 + E16</t>
  </si>
  <si>
    <t>F10 + F11 + F12 + F13 + F14 + F15 + F16</t>
  </si>
  <si>
    <t>G10 + G11 + G12 + G13 + G14 + G15 + G16</t>
  </si>
  <si>
    <t>O10 + O11 + O12 + O13 + O14 + O15 + O16</t>
  </si>
  <si>
    <t>N10 + N11 + N12 + N13 + N14 + N15 + N16</t>
  </si>
  <si>
    <t>M10 + M11 + M12 + M13 + M14 + M15 + M16</t>
  </si>
  <si>
    <t>L10 + L11 + L12 + L13 + L14 + L15 + L16</t>
  </si>
  <si>
    <t>K10 + K11 + K12 + K13 + K14 + K15 + K16</t>
  </si>
  <si>
    <t>J10 + J11 + J12 + J13 + J14 + J15 + J16</t>
  </si>
  <si>
    <t>I10 + I11 + I12 + I13 + I14 + I15 + I16</t>
  </si>
  <si>
    <t>H10 + H11 + H12 + H13 + H14 + H15 + H16</t>
  </si>
  <si>
    <t>D19 + E19 + F19 + G19 + H19 + I19 + J19 + K19 + L19 + M19 + N19</t>
  </si>
  <si>
    <t xml:space="preserve">R </t>
  </si>
  <si>
    <t>D22 + E22 + F22 + G22 + H22 + I22 + J22 + K22 + L22 + M22 + N22</t>
  </si>
  <si>
    <t xml:space="preserve">D23 + E23 + F23 + G23 + H23 + I23 + J23 + K23 + L23 + M23 + N23 </t>
  </si>
  <si>
    <t>D24 + E24 + F24 + G24 + H24 + I24 + J24 + K24 + L24 + M24 + N24</t>
  </si>
  <si>
    <t>D26 + E26 + F26 + G26 + H26 + I26 + J26 + K26 + L26 + M26 + N26</t>
  </si>
  <si>
    <t>D17 + D24 - D26</t>
  </si>
  <si>
    <t>E17 + E24 - E26</t>
  </si>
  <si>
    <t>F17 + F24 - F26</t>
  </si>
  <si>
    <t>G17 + G24 - G26</t>
  </si>
  <si>
    <t>H17 + H24 - H26</t>
  </si>
  <si>
    <t>I17 + I24 - I26</t>
  </si>
  <si>
    <t>J17 + J24 - J26</t>
  </si>
  <si>
    <t>K17 + K24 - K26</t>
  </si>
  <si>
    <t>L17 + L24 - L26</t>
  </si>
  <si>
    <t>M17 + M24 - M26</t>
  </si>
  <si>
    <t>N17 + N24 - N26</t>
  </si>
  <si>
    <t>D28 + E28 + F28 + G28 + H28 + I28 + J28 + K28 + L28 + M28 + N28</t>
  </si>
  <si>
    <t>N30</t>
  </si>
  <si>
    <t>F17 + F24</t>
  </si>
  <si>
    <r>
      <t xml:space="preserve">Case
Radiotherapy
</t>
    </r>
    <r>
      <rPr>
        <b/>
        <sz val="8"/>
        <rFont val="Arial"/>
        <family val="2"/>
      </rPr>
      <t>CTC AE Grade</t>
    </r>
  </si>
  <si>
    <r>
      <t xml:space="preserve">Case
Radiotherapy
</t>
    </r>
    <r>
      <rPr>
        <b/>
        <sz val="8"/>
        <rFont val="Arial"/>
        <family val="2"/>
      </rPr>
      <t>Complications domain</t>
    </r>
  </si>
  <si>
    <r>
      <rPr>
        <b/>
        <sz val="8"/>
        <color theme="1"/>
        <rFont val="Arial"/>
        <family val="2"/>
      </rPr>
      <t>I | II | III | IIIa | IIIb | IV | IVa | IVb | V | III/IV unspecific | 0 (keine Komplikation, Standardwert)</t>
    </r>
    <r>
      <rPr>
        <sz val="8"/>
        <color theme="1"/>
        <rFont val="Arial"/>
        <family val="2"/>
      </rPr>
      <t xml:space="preserve">
</t>
    </r>
    <r>
      <rPr>
        <b/>
        <sz val="8"/>
        <rFont val="Arial"/>
        <family val="2"/>
      </rPr>
      <t/>
    </r>
  </si>
  <si>
    <r>
      <t xml:space="preserve">Fall
Strahlentherapie 
</t>
    </r>
    <r>
      <rPr>
        <b/>
        <sz val="8"/>
        <color theme="1"/>
        <rFont val="Arial"/>
        <family val="2"/>
      </rPr>
      <t>CTC AE Grad</t>
    </r>
  </si>
  <si>
    <r>
      <t>Maximaler Grad der Komplikation nach CTCAE.</t>
    </r>
    <r>
      <rPr>
        <u/>
        <sz val="8"/>
        <color theme="1"/>
        <rFont val="Arial"/>
        <family val="2"/>
      </rPr>
      <t xml:space="preserve"> Falls keine Komplikation aufgetreten ist, sollte man hier eine 0 angeben.</t>
    </r>
  </si>
  <si>
    <t>Patient wurde mind. 1 x länger als 25 min. psychoonkologisch betreut</t>
  </si>
  <si>
    <t>P / (O bei Zufallsbefund)</t>
  </si>
  <si>
    <t>R</t>
  </si>
  <si>
    <t xml:space="preserve">Y = Ja
N = Nein
U = Unbekannt
</t>
  </si>
  <si>
    <t xml:space="preserve">Y = Yes
N = No
U = Unknown
</t>
  </si>
  <si>
    <t>Kann über verschiedene Felder abgebildet werden</t>
  </si>
  <si>
    <t xml:space="preserve">Tumorstatus gesamt = P 
Lymphknoten = U / N
Metastasen = U / N 
Rezidiv = N / U </t>
  </si>
  <si>
    <r>
      <t xml:space="preserve">Primärintervention
Perkutane Strahlentherapie 
</t>
    </r>
    <r>
      <rPr>
        <b/>
        <sz val="8"/>
        <rFont val="Arial"/>
        <family val="2"/>
      </rPr>
      <t>Beginn</t>
    </r>
    <r>
      <rPr>
        <sz val="8"/>
        <rFont val="Arial"/>
        <family val="2"/>
      </rPr>
      <t xml:space="preserve">
---------------------
Primärintervention
HDR-Brachytherapie  
</t>
    </r>
    <r>
      <rPr>
        <b/>
        <sz val="8"/>
        <rFont val="Arial"/>
        <family val="2"/>
      </rPr>
      <t xml:space="preserve">Beginn
</t>
    </r>
    <r>
      <rPr>
        <sz val="8"/>
        <rFont val="Arial"/>
        <family val="2"/>
      </rPr>
      <t xml:space="preserve">----------------------
Primärintervention
LDR-Brachytherapie 
</t>
    </r>
    <r>
      <rPr>
        <b/>
        <sz val="8"/>
        <rFont val="Arial"/>
        <family val="2"/>
      </rPr>
      <t>Datum</t>
    </r>
  </si>
  <si>
    <t>Wird über die Struktur festgelegt. Für jede Art der Strahlentherapie wird ein extra Block in der XML-Datei angelegt</t>
  </si>
  <si>
    <r>
      <rPr>
        <sz val="8"/>
        <rFont val="Arial"/>
        <family val="2"/>
      </rPr>
      <t>&lt;</t>
    </r>
    <r>
      <rPr>
        <sz val="8"/>
        <rFont val="Arial"/>
        <family val="2"/>
      </rPr>
      <t>Treatment</t>
    </r>
    <r>
      <rPr>
        <sz val="8"/>
        <color indexed="8"/>
        <rFont val="Arial"/>
        <family val="2"/>
      </rPr>
      <t>Type&gt;</t>
    </r>
  </si>
  <si>
    <r>
      <t>&lt;</t>
    </r>
    <r>
      <rPr>
        <sz val="8"/>
        <color indexed="8"/>
        <rFont val="Arial"/>
        <family val="2"/>
      </rPr>
      <t>TreatmentTime&gt;</t>
    </r>
  </si>
  <si>
    <r>
      <t>&lt;</t>
    </r>
    <r>
      <rPr>
        <sz val="8"/>
        <color indexed="8"/>
        <rFont val="Arial"/>
        <family val="2"/>
      </rPr>
      <t>TreatmentInitiation&gt;</t>
    </r>
  </si>
  <si>
    <r>
      <t>&lt;</t>
    </r>
    <r>
      <rPr>
        <sz val="8"/>
        <color indexed="8"/>
        <rFont val="Arial"/>
        <family val="2"/>
      </rPr>
      <t>TreatmentEnd&gt;</t>
    </r>
  </si>
  <si>
    <t>&lt;Treatment&gt;</t>
  </si>
  <si>
    <r>
      <t xml:space="preserve">P = Primärtumor (incl. Primär M1)
R = Rezidiv
D = Fernmetastase </t>
    </r>
    <r>
      <rPr>
        <u/>
        <sz val="8"/>
        <rFont val="Arial"/>
        <family val="2"/>
      </rPr>
      <t>im Verlauf</t>
    </r>
  </si>
  <si>
    <t xml:space="preserve">N = neoadjuvant
A = adjuvant
D = definitiv / ohne Bezug zu einer operativen Therapie ( = O aus ADT-GEKID)
U = sonstiges / unbekannt
 </t>
  </si>
  <si>
    <t xml:space="preserve">N = neoadjuvant
A = adjuvant
D = definitive
U = other / unknown
 </t>
  </si>
  <si>
    <t>Indicate the number of cores taken during the patient’s biopsy</t>
  </si>
  <si>
    <t xml:space="preserve">Indicate the number of cores that are positive </t>
  </si>
  <si>
    <r>
      <t xml:space="preserve">Fall
Strahlentherapie 
</t>
    </r>
    <r>
      <rPr>
        <b/>
        <sz val="8"/>
        <rFont val="Arial"/>
        <family val="2"/>
      </rPr>
      <t>Strahlentherapie anhaltend</t>
    </r>
  </si>
  <si>
    <t>&lt;OngoingRadio&gt;</t>
  </si>
  <si>
    <t>Gibt an, ob die Strahlentherapie bereits beendet wurde oder ob sich der Patient noch in Behandlung befindet.</t>
  </si>
  <si>
    <r>
      <t xml:space="preserve">Case
Radiotherapy
</t>
    </r>
    <r>
      <rPr>
        <b/>
        <sz val="8"/>
        <rFont val="Arial"/>
        <family val="2"/>
      </rPr>
      <t>Ongoing Radiotherapy</t>
    </r>
  </si>
  <si>
    <r>
      <t>Fall
Therapie
T</t>
    </r>
    <r>
      <rPr>
        <b/>
        <sz val="8"/>
        <rFont val="Arial"/>
        <family val="2"/>
      </rPr>
      <t>herapie anhaltend</t>
    </r>
  </si>
  <si>
    <t>Gibt an, ob die Therapie bereits beendet wurde oder ob sich der Patient noch in Behandlung befindet.</t>
  </si>
  <si>
    <r>
      <t xml:space="preserve">Case
Radiotherapy
</t>
    </r>
    <r>
      <rPr>
        <b/>
        <sz val="8"/>
        <rFont val="Arial"/>
        <family val="2"/>
      </rPr>
      <t>Ongoing therapy</t>
    </r>
  </si>
  <si>
    <t xml:space="preserve">Y = Yes
N = No
U = unknown
</t>
  </si>
  <si>
    <r>
      <t xml:space="preserve">Primärintervention
Chemotherapie </t>
    </r>
    <r>
      <rPr>
        <b/>
        <sz val="8"/>
        <rFont val="Arial"/>
        <family val="2"/>
      </rPr>
      <t xml:space="preserve">
Grund der Beendigung der Chemotherapie
-----------------
</t>
    </r>
    <r>
      <rPr>
        <sz val="8"/>
        <rFont val="Arial"/>
        <family val="2"/>
      </rPr>
      <t xml:space="preserve">Primärintervention
Hormontherapie </t>
    </r>
    <r>
      <rPr>
        <b/>
        <sz val="8"/>
        <rFont val="Arial"/>
        <family val="2"/>
      </rPr>
      <t xml:space="preserve">
Grund der Beendigung der Hormontherapie</t>
    </r>
  </si>
  <si>
    <r>
      <t xml:space="preserve">Primärintervention
Chemotherapie 
</t>
    </r>
    <r>
      <rPr>
        <b/>
        <sz val="8"/>
        <color indexed="8"/>
        <rFont val="Arial"/>
        <family val="2"/>
      </rPr>
      <t>Beginn</t>
    </r>
    <r>
      <rPr>
        <sz val="8"/>
        <color indexed="8"/>
        <rFont val="Arial"/>
        <family val="2"/>
      </rPr>
      <t xml:space="preserve">
---------------------
Primärintervention
Hormontherapie 
</t>
    </r>
    <r>
      <rPr>
        <b/>
        <sz val="8"/>
        <color indexed="8"/>
        <rFont val="Arial"/>
        <family val="2"/>
      </rPr>
      <t xml:space="preserve">Beginn / Datum OP
-------------------
</t>
    </r>
    <r>
      <rPr>
        <sz val="8"/>
        <color indexed="8"/>
        <rFont val="Arial"/>
        <family val="2"/>
      </rPr>
      <t xml:space="preserve">Primärintervention
Antikörper / Immuntherapie  </t>
    </r>
    <r>
      <rPr>
        <b/>
        <sz val="8"/>
        <color indexed="8"/>
        <rFont val="Arial"/>
        <family val="2"/>
      </rPr>
      <t xml:space="preserve">
Beginn</t>
    </r>
  </si>
  <si>
    <r>
      <t xml:space="preserve">Primärintervention
Chemotherapie 
</t>
    </r>
    <r>
      <rPr>
        <b/>
        <sz val="8"/>
        <rFont val="Arial"/>
        <family val="2"/>
      </rPr>
      <t xml:space="preserve">Ende </t>
    </r>
    <r>
      <rPr>
        <sz val="8"/>
        <rFont val="Arial"/>
        <family val="2"/>
      </rPr>
      <t xml:space="preserve">
---------------------------
Primärintervention
Hormontherapie 
</t>
    </r>
    <r>
      <rPr>
        <b/>
        <sz val="8"/>
        <rFont val="Arial"/>
        <family val="2"/>
      </rPr>
      <t>Ende</t>
    </r>
  </si>
  <si>
    <r>
      <t xml:space="preserve">Fall
Follow-Up
</t>
    </r>
    <r>
      <rPr>
        <b/>
        <sz val="8"/>
        <color indexed="8"/>
        <rFont val="Arial"/>
        <family val="2"/>
      </rPr>
      <t>Datum der Diagnose des Biochemischen Rezidivs</t>
    </r>
    <r>
      <rPr>
        <sz val="8"/>
        <color indexed="8"/>
        <rFont val="Arial"/>
        <family val="2"/>
      </rPr>
      <t xml:space="preserve">
</t>
    </r>
  </si>
  <si>
    <t>Datum an welchem das Biochemische Rezidiv diagnostiziert wurde.</t>
  </si>
  <si>
    <t>&lt;DateBiochemical&gt;</t>
  </si>
  <si>
    <r>
      <t xml:space="preserve">Fall
Follow-Up
</t>
    </r>
    <r>
      <rPr>
        <b/>
        <sz val="8"/>
        <color indexed="8"/>
        <rFont val="Arial"/>
        <family val="2"/>
      </rPr>
      <t>Datum der Diagnose der Fernmetastase</t>
    </r>
    <r>
      <rPr>
        <sz val="8"/>
        <color indexed="8"/>
        <rFont val="Arial"/>
        <family val="2"/>
      </rPr>
      <t xml:space="preserve">
</t>
    </r>
  </si>
  <si>
    <t>Datum an welchem die Fernmetastase diagnostiziert wurde.</t>
  </si>
  <si>
    <t>&lt;DateMetastasis&gt;</t>
  </si>
  <si>
    <r>
      <t xml:space="preserve">Case
Follow-Up
</t>
    </r>
    <r>
      <rPr>
        <b/>
        <sz val="8"/>
        <color indexed="8"/>
        <rFont val="Arial"/>
        <family val="2"/>
      </rPr>
      <t>Date biochemical recurrence identified</t>
    </r>
    <r>
      <rPr>
        <sz val="8"/>
        <color indexed="8"/>
        <rFont val="Arial"/>
        <family val="2"/>
      </rPr>
      <t xml:space="preserve">
</t>
    </r>
  </si>
  <si>
    <t>Indicate date of metastasis</t>
  </si>
  <si>
    <r>
      <rPr>
        <b/>
        <sz val="8"/>
        <rFont val="Arial"/>
        <family val="2"/>
      </rPr>
      <t>0 = no Complications, Default
Grade I =</t>
    </r>
    <r>
      <rPr>
        <sz val="8"/>
        <rFont val="Arial"/>
        <family val="2"/>
      </rPr>
      <t xml:space="preserve">  Any deviation from the normal postoperative course without the need for pharmacological treatment or
surgical, endoscopic, and radiological interventions. Allowed therapeutic regimens are: drugs as antiemetics, antipyretics, analgetics, diuretics, electrolytes, and
physiotherapy. This grade also includes wound infections opened at the bedside.
</t>
    </r>
    <r>
      <rPr>
        <b/>
        <sz val="8"/>
        <rFont val="Arial"/>
        <family val="2"/>
      </rPr>
      <t xml:space="preserve">Grade II </t>
    </r>
    <r>
      <rPr>
        <sz val="8"/>
        <rFont val="Arial"/>
        <family val="2"/>
      </rPr>
      <t xml:space="preserve">=Requiring pharmacological treatment with drugs other than such allowed for grade I complications. Blood transfusions and total parenteral nutrition are also included.
</t>
    </r>
    <r>
      <rPr>
        <b/>
        <sz val="8"/>
        <rFont val="Arial"/>
        <family val="2"/>
      </rPr>
      <t>Grade III =</t>
    </r>
    <r>
      <rPr>
        <sz val="8"/>
        <rFont val="Arial"/>
        <family val="2"/>
      </rPr>
      <t xml:space="preserve"> Requiring surgical, endoscopic or radiological intervention
</t>
    </r>
    <r>
      <rPr>
        <b/>
        <sz val="8"/>
        <rFont val="Arial"/>
        <family val="2"/>
      </rPr>
      <t>Grade IIIa</t>
    </r>
    <r>
      <rPr>
        <sz val="8"/>
        <rFont val="Arial"/>
        <family val="2"/>
      </rPr>
      <t xml:space="preserve"> = Intervention not under general anesthesia
</t>
    </r>
    <r>
      <rPr>
        <b/>
        <sz val="8"/>
        <rFont val="Arial"/>
        <family val="2"/>
      </rPr>
      <t>Grade IIIb =</t>
    </r>
    <r>
      <rPr>
        <sz val="8"/>
        <rFont val="Arial"/>
        <family val="2"/>
      </rPr>
      <t xml:space="preserve"> Intervention under general anesthesia
</t>
    </r>
    <r>
      <rPr>
        <b/>
        <sz val="8"/>
        <rFont val="Arial"/>
        <family val="2"/>
      </rPr>
      <t>Grade IV</t>
    </r>
    <r>
      <rPr>
        <sz val="8"/>
        <rFont val="Arial"/>
        <family val="2"/>
      </rPr>
      <t xml:space="preserve"> = Life-threatening complication (including CNS complications)* requiring IC/ICU management
</t>
    </r>
    <r>
      <rPr>
        <b/>
        <sz val="8"/>
        <rFont val="Arial"/>
        <family val="2"/>
      </rPr>
      <t>Grade IVa</t>
    </r>
    <r>
      <rPr>
        <sz val="8"/>
        <rFont val="Arial"/>
        <family val="2"/>
      </rPr>
      <t xml:space="preserve"> =Single organ dysfunction (including dialysis)
</t>
    </r>
    <r>
      <rPr>
        <b/>
        <sz val="8"/>
        <rFont val="Arial"/>
        <family val="2"/>
      </rPr>
      <t>Grade IVb</t>
    </r>
    <r>
      <rPr>
        <sz val="8"/>
        <rFont val="Arial"/>
        <family val="2"/>
      </rPr>
      <t xml:space="preserve"> = Multiorgan dysfunction
</t>
    </r>
    <r>
      <rPr>
        <b/>
        <sz val="8"/>
        <rFont val="Arial"/>
        <family val="2"/>
      </rPr>
      <t>Grade V</t>
    </r>
    <r>
      <rPr>
        <sz val="8"/>
        <rFont val="Arial"/>
        <family val="2"/>
      </rPr>
      <t xml:space="preserve"> = Death of a patient
Grade III / IV unspecific</t>
    </r>
  </si>
  <si>
    <t xml:space="preserve">Indicate the clinical nodal stage (per AJCC 7th) 
Pathologic staging preferred, if available 
cNo: regional lymph node metastasis 
cN1: Metastasis in regional lymph node(s)
cNX: Regional lymph nodes were not assessed </t>
  </si>
  <si>
    <r>
      <t xml:space="preserve">Fall
DKG-Fragebogen
</t>
    </r>
    <r>
      <rPr>
        <b/>
        <sz val="8"/>
        <rFont val="Arial"/>
        <family val="2"/>
      </rPr>
      <t>Zeitpunkt</t>
    </r>
  </si>
  <si>
    <t xml:space="preserve">Datum, an dem der Patient nach Diagnosestellung bzw. vor Beginn der Therapie im Zentrum vorgestellt wurde (i.d.R. prätherapeutische Fallbesprechung). 
</t>
  </si>
  <si>
    <r>
      <t xml:space="preserve">TX | T0 </t>
    </r>
    <r>
      <rPr>
        <sz val="8"/>
        <rFont val="Arial"/>
        <family val="2"/>
      </rPr>
      <t>| T2 | T2a | T2b | T2c | T3 | T3a | T3b | T4</t>
    </r>
  </si>
  <si>
    <r>
      <rPr>
        <sz val="8"/>
        <rFont val="Arial"/>
        <family val="2"/>
      </rPr>
      <t>ADT = Androgen Deprivation Therapy
WS = Wait and see (Watchful waiting)
AS = Active Surveillance
CH = Chemotherapy</t>
    </r>
    <r>
      <rPr>
        <sz val="8"/>
        <color rgb="FFFF0000"/>
        <rFont val="Arial"/>
        <family val="2"/>
      </rPr>
      <t xml:space="preserve">
</t>
    </r>
    <r>
      <rPr>
        <sz val="8"/>
        <rFont val="Arial"/>
        <family val="2"/>
      </rPr>
      <t>IM = Immuno- and antibodies therapy</t>
    </r>
    <r>
      <rPr>
        <sz val="8"/>
        <color rgb="FFFF0000"/>
        <rFont val="Arial"/>
        <family val="2"/>
      </rPr>
      <t xml:space="preserve">
</t>
    </r>
    <r>
      <rPr>
        <sz val="8"/>
        <rFont val="Arial"/>
        <family val="2"/>
      </rPr>
      <t>OLT = Other (local) Therapy
ST = Supportive Therapy
HIFU = High Intensity Focused Ultrasound Therapy
CRYO = Cryotherapy
HYPER =  Hyperthermy
OT = Other (non-local) Therapy</t>
    </r>
    <r>
      <rPr>
        <sz val="8"/>
        <color rgb="FFFF0000"/>
        <rFont val="Arial"/>
        <family val="2"/>
      </rPr>
      <t xml:space="preserve">
</t>
    </r>
  </si>
  <si>
    <r>
      <t>ADT = Hormontherapie
WS = Wait and see (Watchful waiting)
AS = Active Surveillance</t>
    </r>
    <r>
      <rPr>
        <sz val="8"/>
        <color theme="1"/>
        <rFont val="Arial"/>
        <family val="2"/>
      </rPr>
      <t xml:space="preserve">
CH = Chemotherapie
IM = Immun- und Antikörpertherapie</t>
    </r>
    <r>
      <rPr>
        <sz val="8"/>
        <color theme="1"/>
        <rFont val="Arial"/>
        <family val="2"/>
      </rPr>
      <t xml:space="preserve">
OLT = andere lokale Therapie
ST = Supportive Therapie
HIFU = HIFU-Therapie (Hochintensiver fokussierter Ultraschall)
CRYO= Kryotherapie
HYPER = Hyperthermie
OT = andere (nicht ausschließlich lokale) Behandlung</t>
    </r>
  </si>
  <si>
    <t>FA = Fatigue
DE = Radiogene dermatitis
DI = Diarrhö
AB = Abdominalschmerzen
RE = Rektales Ulcus
PR = Radiogene Proctitis
HO = Hitzewallungen
CY = Radiogene Zystitis
UR = Subvesikale Obstruktion
ER = erektile Dysfunktion
HA = Harninkontinenz
EN = Enterovesikale Fistel
BL = Blasenspasmen
PO = Pollakisurie
LY = Lymphozele
VE = Tiefe Venenthrombose
PU = Lungenembolie
HI = Hüftgelenksfraktur
OT = sonstiges / unbekannt</t>
  </si>
  <si>
    <t>FA = Fatigue
DE = Dermatitis radiation
DI = Diarrhea
AB = Abdominal pain
R = Rectal mucositis
PR = Prociits
HO = Hot flashes
CY = Cystitis non-infective
UR = Urinary retention
ER = Erectile dysfunction
HA = Urinary incontinence
EN = Enterovesical Fistula
BL = Blasenspasmen
PO = pollakisuria (Existiert in der Englischen Version von CTC nicht)
LY = Lymph leakage
VE = Venous thrombosis
PU = pulmonary embolism
HI = Hip fracture
OT = other / unknown</t>
  </si>
  <si>
    <t>TX | T0 | T2 | T2a | T2b | T2c | T3 | T3a | T3b | T4</t>
  </si>
  <si>
    <t>TX | T0 | T1 | T1a | T1b | T1c | T2 | T2a | T2b | T2c | T3 | T3a | T3b | T4</t>
  </si>
  <si>
    <t>N = neoadjuvant
A = adjuvant 
C = concomitant
D = definitive
U = other / unknown</t>
  </si>
  <si>
    <t>N = neoadjuvant
A = adjuvant 
C = begleitend
D = definitiv / ohne Bezug zu einer operativen Therapie (z.b. Alleinige Hormontherapie; = O aus ADT-GEKID)
U = sonstiges / unbekannt</t>
  </si>
  <si>
    <r>
      <t xml:space="preserve">Fall
Fallinformationen
</t>
    </r>
    <r>
      <rPr>
        <b/>
        <sz val="8"/>
        <rFont val="Arial"/>
        <family val="2"/>
      </rPr>
      <t>Einwilligung Befragung</t>
    </r>
  </si>
  <si>
    <t>N = Nein
Y = Ja</t>
  </si>
  <si>
    <t>&lt;Consent&gt;</t>
  </si>
  <si>
    <t>ICHOM / Befragung</t>
  </si>
  <si>
    <r>
      <t xml:space="preserve">Case
Case Information
</t>
    </r>
    <r>
      <rPr>
        <b/>
        <sz val="8"/>
        <rFont val="Arial"/>
        <family val="2"/>
      </rPr>
      <t>Consent</t>
    </r>
  </si>
  <si>
    <t>N = No
Y = Yes</t>
  </si>
  <si>
    <t>Indicate if the patient signed the written consent</t>
  </si>
  <si>
    <r>
      <t xml:space="preserve">Follow-Up
</t>
    </r>
    <r>
      <rPr>
        <b/>
        <sz val="8"/>
        <color indexed="8"/>
        <rFont val="Arial"/>
        <family val="2"/>
      </rPr>
      <t xml:space="preserve">PSA-Wert
</t>
    </r>
    <r>
      <rPr>
        <sz val="8"/>
        <color indexed="8"/>
        <rFont val="Arial"/>
        <family val="2"/>
      </rPr>
      <t>---------
Präinterventioneller Zeitraum
Erstdiagnostik Primärtumor</t>
    </r>
    <r>
      <rPr>
        <b/>
        <sz val="8"/>
        <color indexed="8"/>
        <rFont val="Arial"/>
        <family val="2"/>
      </rPr>
      <t xml:space="preserve">
PSA-Wert - Datum</t>
    </r>
  </si>
  <si>
    <r>
      <t xml:space="preserve">Follow-Up
</t>
    </r>
    <r>
      <rPr>
        <b/>
        <sz val="8"/>
        <color indexed="8"/>
        <rFont val="Arial"/>
        <family val="2"/>
      </rPr>
      <t xml:space="preserve">Datum
</t>
    </r>
    <r>
      <rPr>
        <sz val="8"/>
        <color indexed="8"/>
        <rFont val="Arial"/>
        <family val="2"/>
      </rPr>
      <t>---------
Präinterventioneller Zeitraum
Erstdiagnostik Primärtumor</t>
    </r>
    <r>
      <rPr>
        <b/>
        <sz val="8"/>
        <color indexed="8"/>
        <rFont val="Arial"/>
        <family val="2"/>
      </rPr>
      <t xml:space="preserve">
PSA-Wert - Datum</t>
    </r>
    <r>
      <rPr>
        <sz val="8"/>
        <color indexed="8"/>
        <rFont val="Arial"/>
        <family val="2"/>
      </rPr>
      <t xml:space="preserve">
</t>
    </r>
  </si>
  <si>
    <t>Fall / Ereignis</t>
  </si>
  <si>
    <t>Klinischer T-Status</t>
  </si>
  <si>
    <t>Klinischer N-Status</t>
  </si>
  <si>
    <t>Klinischer M-Status</t>
  </si>
  <si>
    <t>&lt;PsychooncologicalCounseling&gt;</t>
  </si>
  <si>
    <t>&lt;SocialserviceCounseling &gt;</t>
  </si>
  <si>
    <t>&lt;ZipCode&gt;</t>
  </si>
  <si>
    <t>&lt;OngoingTreatment&gt;</t>
  </si>
  <si>
    <r>
      <t xml:space="preserve">Domain of complication.
</t>
    </r>
    <r>
      <rPr>
        <u/>
        <sz val="8"/>
        <rFont val="Arial"/>
        <family val="2"/>
      </rPr>
      <t xml:space="preserve">Fatigue </t>
    </r>
    <r>
      <rPr>
        <sz val="8"/>
        <rFont val="Arial"/>
        <family val="2"/>
      </rPr>
      <t xml:space="preserve">
Grade 1: Fatigue relieved by rest -¬‐ Grade 2: Fatigue not relieved by rest; limiting instrumental ADL -¬‐ Grade 3: Fatigue not relieved by rest, limiting self care ADL -¬‐Grade 4: N/A 
</t>
    </r>
    <r>
      <rPr>
        <u/>
        <sz val="8"/>
        <rFont val="Arial"/>
        <family val="2"/>
      </rPr>
      <t xml:space="preserve">Dermatitis radiation </t>
    </r>
    <r>
      <rPr>
        <sz val="8"/>
        <rFont val="Arial"/>
        <family val="2"/>
      </rPr>
      <t xml:space="preserve">
Grade 1: Faint erythema or dry desquamation -¬‐ Grade 2: Moderate to brisk erythema; patchy moist desquamation, mostly confined to skin folds and creases; moderate edema -¬‐ Grade 3: Moist desquamation in areas other than skin folds and creases; bleeding induced by minor trauma or abrasion -¬‐ Grade 4: Life-¬‐threatening consequences; skin necrosis or ulceration of full thickness dermis; spontaneous bleeding from involved site; skin graft indicated 
</t>
    </r>
    <r>
      <rPr>
        <u/>
        <sz val="8"/>
        <rFont val="Arial"/>
        <family val="2"/>
      </rPr>
      <t xml:space="preserve">Diarrhea </t>
    </r>
    <r>
      <rPr>
        <sz val="8"/>
        <rFont val="Arial"/>
        <family val="2"/>
      </rPr>
      <t xml:space="preserve">
Grade 1: Increase of &lt;4 stools per day over baseline; mild increase in ostomy output compared to baseline -¬‐ Grade 2: Increase of 4 -¬‐ 6 stools per day over baseline; moderate increase in ostomy output compared to baseline -¬‐ Grade 3: Increase of &gt;=7 stools per day over baseline; incontinence; hospitalization indicated; severe increase in ostomy output compared to baseline; limiting self care ADL -¬‐ Grade 4: Life-¬‐threatening consequences; urgent intervention indicated Abdominal pain 
Grade 3: Severe pain; limiting self care ADL -¬‐ Grade 4: N/A 
</t>
    </r>
    <r>
      <rPr>
        <u/>
        <sz val="8"/>
        <rFont val="Arial"/>
        <family val="2"/>
      </rPr>
      <t xml:space="preserve">Rectal mucositis </t>
    </r>
    <r>
      <rPr>
        <sz val="8"/>
        <rFont val="Arial"/>
        <family val="2"/>
      </rPr>
      <t xml:space="preserve">
Grade 1: Asymptomatic or mild symptoms; intervention not indicated -¬‐ Grade 2: Symptomatic; medical intervention indicated; limiting instrumental ADL -¬‐ Grade 3: Severe symptoms; limiting self care ADL -¬‐ Grade 4: Life-¬‐threatening consequences; urgent operative intervention indicated 
</t>
    </r>
    <r>
      <rPr>
        <u/>
        <sz val="8"/>
        <rFont val="Arial"/>
        <family val="2"/>
      </rPr>
      <t>Proctitis</t>
    </r>
    <r>
      <rPr>
        <sz val="8"/>
        <rFont val="Arial"/>
        <family val="2"/>
      </rPr>
      <t xml:space="preserve">
Grade 1: Rectal discomfort, intervention not indicated -¬‐ Grade 2: Symptoms (e.g., rectal discomfort, passing blood or mucus); medical intervention indicated; limiting instrumental ADL -¬‐ Grade 3: Severe symptoms; fecal urgency or stool incontinence; limiting self care ADL -¬‐ Grade 4: Life-¬‐threatening consequences; urgent intervention indicated 
</t>
    </r>
    <r>
      <rPr>
        <u/>
        <sz val="8"/>
        <rFont val="Arial"/>
        <family val="2"/>
      </rPr>
      <t xml:space="preserve">Hot flashes </t>
    </r>
    <r>
      <rPr>
        <sz val="8"/>
        <rFont val="Arial"/>
        <family val="2"/>
      </rPr>
      <t xml:space="preserve">
Grade 1: Mild symptoms; intervention not indicated -¬‐ Grade 2: Moderate symptoms; limiting instrumental ADL -¬‐ Grade 3: Severe symptoms; limiting self care ADL -¬‐ Grade 4: N/A 
</t>
    </r>
    <r>
      <rPr>
        <u/>
        <sz val="8"/>
        <rFont val="Arial"/>
        <family val="2"/>
      </rPr>
      <t xml:space="preserve">Cystitis non-¬‐infective  </t>
    </r>
    <r>
      <rPr>
        <sz val="8"/>
        <rFont val="Arial"/>
        <family val="2"/>
      </rPr>
      <t xml:space="preserve">
Grade 1: Microscopic hematuria; minimal increase in frequency, urgency, dysuria, or nocturia; new onset of incontinence -¬‐ Grade 2: Moderate hematuria; moderate increase in frequency, urgency, dysuria, nocturia or incontinence; urinary catheter placement or bladder irrigation indicated; limiting instrumental ADL -¬‐ Grade 3: Gross hematuria; transfusion, IV medications or hospitalization indicated; elective endoscopic, radiologic or operative intervention indicated -¬‐ Grade 4: Life-¬‐threatening consequences; urgent radiologic or operative intervention indicated 
</t>
    </r>
    <r>
      <rPr>
        <u/>
        <sz val="8"/>
        <rFont val="Arial"/>
        <family val="2"/>
      </rPr>
      <t xml:space="preserve">Urinary retention  </t>
    </r>
    <r>
      <rPr>
        <sz val="8"/>
        <rFont val="Arial"/>
        <family val="2"/>
      </rPr>
      <t xml:space="preserve">
Grade 1: Urinary, suprapubic or intermittent catheter placement not indicated; able to void with some residual -¬‐ Grade 2: Placement of urinary, suprapubic or intermittent catheter placement indicated; medication indicated -¬‐ Grade 3: Elective operative or radiologic intervention indicated; substantial loss of affected kidney function or mass -¬‐ Grade 4: Life-¬‐threatening consequences; organ failure; urgent operative intervention indicated 
</t>
    </r>
  </si>
  <si>
    <t>Grade of complication.</t>
  </si>
  <si>
    <t>&lt;DateOfDeath&gt;</t>
  </si>
  <si>
    <t>numerisch (natürliche Zahl)</t>
  </si>
  <si>
    <t>Größter Prozentanteil aller befallenen Stanzen. Angabe ohne % Zeichen und mit , als Dezimaltrennzeichen (in Deutschland)</t>
  </si>
  <si>
    <t>0 (=sehr schlecht) | 1 | 2 | 3 | 4 | 5 | 6 | 
7 (=ausgezeichnet) (Angabe als natürliche Zahl)
100 = unbekannt</t>
  </si>
  <si>
    <t>0 - 21   (Angabe als natürliche Zahl)
100 = unbekannt</t>
  </si>
  <si>
    <t>0 - 25   (Angabe als natürliche Zahl)
100 = unbekannt</t>
  </si>
  <si>
    <t>I | II | III | IV | III/IV unspecific | V  | 0 (keine Komplikation)</t>
  </si>
  <si>
    <r>
      <t xml:space="preserve">Follow-Up
</t>
    </r>
    <r>
      <rPr>
        <b/>
        <sz val="8"/>
        <rFont val="Arial"/>
        <family val="2"/>
      </rPr>
      <t>Datum</t>
    </r>
    <r>
      <rPr>
        <sz val="8"/>
        <rFont val="Arial"/>
        <family val="2"/>
      </rPr>
      <t xml:space="preserve">
</t>
    </r>
  </si>
  <si>
    <t>Datum an welchem das Rezidiv diagnostiziert wurde.</t>
  </si>
  <si>
    <t>&lt;DateRecurrence&gt;</t>
  </si>
  <si>
    <r>
      <t xml:space="preserve">Fall
Follow-Up
</t>
    </r>
    <r>
      <rPr>
        <b/>
        <sz val="8"/>
        <color indexed="8"/>
        <rFont val="Arial"/>
        <family val="2"/>
      </rPr>
      <t>Datum Diagnose Rezidivs</t>
    </r>
    <r>
      <rPr>
        <sz val="8"/>
        <color indexed="8"/>
        <rFont val="Arial"/>
        <family val="2"/>
      </rPr>
      <t xml:space="preserve">
</t>
    </r>
  </si>
  <si>
    <r>
      <t xml:space="preserve">Case
Follow-Up
</t>
    </r>
    <r>
      <rPr>
        <b/>
        <sz val="8"/>
        <color indexed="8"/>
        <rFont val="Arial"/>
        <family val="2"/>
      </rPr>
      <t>Date local recurrence</t>
    </r>
    <r>
      <rPr>
        <sz val="8"/>
        <color indexed="8"/>
        <rFont val="Arial"/>
        <family val="2"/>
      </rPr>
      <t xml:space="preserve">
</t>
    </r>
  </si>
  <si>
    <t>0 (=sehr schlecht) | 1 | 2 | 3 | 4 | 5 | 6 | 
7 (=ausgezeichnet)  (Angabe als natürliche Zahl)
100 = unbekannt</t>
  </si>
  <si>
    <t>Dieses Merkmal identifiziert den Patienten, dem die gespeicherten Daten zugeordnet werden sollen. Die Pat.-ID muss für den einzelnen Patienten unverändert bleiben und ist so zu wählen, dass für jeden Patienten eine eindeutige Zuordnung gesichert ist.</t>
  </si>
  <si>
    <t>Wenn der Patient verstorben ist, dann darf keine weitere Follow-Up Meldung angegeben werden. Ist beim Vitalstatus angegeben, dass der Patient verstorben ist und das Sterbedatum fehlt, so wird davon ausgegangen, dass das Datum der Follow-Up Meldung das Sterbedatum ist.</t>
  </si>
  <si>
    <t>Zeitpunkt, angegeben in Tag, Monat und Jahr, an dem die meldepflichtige Diagnose erstmals durch einen Arzt klinisch oder mikroskopisch diagnostiziert wurde. (Tag unbekannt: 00 einsetzen Tag und Monat unbekannt: 00.00 einsetzen).
Primärtumor: Datum der ersten histologischen Sicherung (Biopsie oder TUR-P). Entscheidend ist das Entnahme-, nicht das Befunddatum. In wenigen Ausnahmen (hochgradig metastasierter Patient mit hohem PSA-Wert und ohne Intervention) wird keine Biopsie durchgeführt. Dann ist ein alternatives Datum anzugeben (z.B. Datum des PSA-Wertes, klinisches Diagnostik von Metastasen) und entsprechend die dazugehörige, niederwertigere Diagnosesicherheit.
Hatte der Patient vor der interventionellen Behandlung des Primärtumors bereits Active Surveillance oder Watchful Waiting kann dieses Feld bei der Primärtherapie leer bleiben.
Rezidiv / Fernmetastase: Datum der ersten Diagnose des Rezidivs / Fernmetastase.</t>
  </si>
  <si>
    <r>
      <rPr>
        <b/>
        <sz val="8"/>
        <rFont val="Arial"/>
        <family val="2"/>
      </rPr>
      <t>Numerisch, einstellig (natürliche Zahl)</t>
    </r>
    <r>
      <rPr>
        <sz val="8"/>
        <rFont val="Arial"/>
        <family val="2"/>
      </rPr>
      <t xml:space="preserve">
0 = die Informationen stammt von einem Totenschein 
1 = klinisch ohne tumorspezifische Diagnostik
2 = klinisch: Klinische Diagnose vor dem Sterbedatum durchgeführt; (inkl. Diagnostische Techniken)
4 = spezifische Tumormarker
5 = zytologisch: Untersuchung von Zellen aus primären Lokalisationen inklusive Flüssigkeitsaspirationen mittels Endoskopien oder Nadeln
6 = Histologie einer Metastase
7 = histologisch: Histologie des Primärtumors, histologische Untersuchung von Gewebe des Primärtumors (einschließlich aller Schnitttechniken und Knochenmarksbiopsien)
9 = unbekannt</t>
    </r>
  </si>
  <si>
    <t>Grad der Komplikationen nach Clavien Dindo 
Falls keine Komplikation aufgetreten ist, sollte hier eine 0 angegeben werden. Falls mehrerer Komplikationen aufgetreten sind, kann diese Feld n mal angelegt werden.
Grade I =  Jede Abweichung vom normalen postoperativen Verlauf ohne
Notwendigkeit einer pharmakologischen, operativen, endoskopischen
oder radiologischen Intervention. Erlaubtes therapeutisches
Regime: Medikamente wie Antiemetika, Antipyretika,
Diuretika, Elektrolyte und Physiotherapie
Grade II = Bedarf an medikamentöser Behandlung mit nicht unter Grad
I angeführten Medikamenten inklusive parenterale Ernährung
und Bluttransfusionen
Grade III = Komplikationen mit chirurgischem, endoskopischen oder radiologischem
Interventionsbedarf
Grade IIIa = Ohne Vollnarkose
Grade IIIb = Mit Vollnarkose
Grade IV = Lebensbedrohliche Komplikationen (einschließlich ZNS-Komplikationen
wie Hirnblutung, ischämischer Insult, Subarachnoidalblutung
jedoch exklusive TIA), die eine intensivmedizinische
Behandlung verlangen
Grade IVa = Dysfunktion eines Organs (inklusive Dialyse)
Grade IVb = Dysfunktion multipler Organe
Grade V = Tod des Patienten
Grade III / IV unspezifiziert = wenn genaue Unterteilung nicht möglich ist.</t>
  </si>
  <si>
    <t>Gibt die Art der Systemischen Therapie an. Unter Sonstige Therapien zählen alle Therapien die keiner anderen Therapieart zugeordnet werden können  (z.b. HIFU Therapie).
Hat der Patient vor einer interventionellen Therapie Active Surveillance oder Watchful Waiting erhalten, so reicht es aus, einen Fall / Ereignis mit der interventionellen Therapie anzulegen und diesen Block B8 einmal für die Active Surveillance bzw. Watchful Waiting anzulegen.</t>
  </si>
  <si>
    <t>Datum der Untersuchung des Patienten oder Sterbedatum. Falls Untersuchungs-/Sterbedatum nicht bekannt, dann  Datum Eingang der Follow-Up Meldung.</t>
  </si>
  <si>
    <t xml:space="preserve">Die Definition eines Zweittumors ist identisch zur Definition von relevanten Krebsvorerkrankungen, hier ist nur das Datum im Bezug zum aktuellen Fall entscheidend.
</t>
  </si>
  <si>
    <t>pre = prätherapeutisch
post = posttherapeutisch</t>
  </si>
  <si>
    <r>
      <t xml:space="preserve">Case
Case Information
</t>
    </r>
    <r>
      <rPr>
        <b/>
        <sz val="8"/>
        <rFont val="Arial"/>
        <family val="2"/>
      </rPr>
      <t xml:space="preserve">Psycho-Oncological counselling </t>
    </r>
  </si>
  <si>
    <r>
      <t xml:space="preserve">Case
Case Information
</t>
    </r>
    <r>
      <rPr>
        <b/>
        <sz val="8"/>
        <rFont val="Arial"/>
        <family val="2"/>
      </rPr>
      <t xml:space="preserve">Social service counselling </t>
    </r>
  </si>
  <si>
    <r>
      <rPr>
        <b/>
        <u/>
        <sz val="8"/>
        <color indexed="8"/>
        <rFont val="Arial"/>
        <family val="2"/>
      </rPr>
      <t>IARC-IACR Basis of Diagnosis Codes</t>
    </r>
    <r>
      <rPr>
        <sz val="8"/>
        <color indexed="8"/>
        <rFont val="Arial"/>
        <family val="2"/>
      </rPr>
      <t xml:space="preserve">
</t>
    </r>
    <r>
      <rPr>
        <b/>
        <sz val="8"/>
        <color indexed="8"/>
        <rFont val="Arial"/>
        <family val="2"/>
      </rPr>
      <t>0:</t>
    </r>
    <r>
      <rPr>
        <sz val="8"/>
        <color indexed="8"/>
        <rFont val="Arial"/>
        <family val="2"/>
      </rPr>
      <t xml:space="preserve"> Information provided is from a death certificate
</t>
    </r>
    <r>
      <rPr>
        <b/>
        <u/>
        <sz val="8"/>
        <color indexed="8"/>
        <rFont val="Arial"/>
        <family val="2"/>
      </rPr>
      <t>Non-microscopic</t>
    </r>
    <r>
      <rPr>
        <sz val="8"/>
        <color indexed="8"/>
        <rFont val="Arial"/>
        <family val="2"/>
      </rPr>
      <t xml:space="preserve">
</t>
    </r>
    <r>
      <rPr>
        <b/>
        <sz val="8"/>
        <color indexed="8"/>
        <rFont val="Arial"/>
        <family val="2"/>
      </rPr>
      <t>1:</t>
    </r>
    <r>
      <rPr>
        <sz val="8"/>
        <color indexed="8"/>
        <rFont val="Arial"/>
        <family val="2"/>
      </rPr>
      <t xml:space="preserve"> Diagnosis made before death, but without any of the following (codes 2-7)
</t>
    </r>
    <r>
      <rPr>
        <b/>
        <sz val="8"/>
        <color indexed="8"/>
        <rFont val="Arial"/>
        <family val="2"/>
      </rPr>
      <t>2:</t>
    </r>
    <r>
      <rPr>
        <sz val="8"/>
        <color indexed="8"/>
        <rFont val="Arial"/>
        <family val="2"/>
      </rPr>
      <t xml:space="preserve"> All diagnostic techniques, including x-ray, endoscopy, imaging, ultrasound, exploratory surgery (e.g., laparotomy), and autopsy, without a tissue diagnosis
</t>
    </r>
    <r>
      <rPr>
        <b/>
        <sz val="8"/>
        <color indexed="8"/>
        <rFont val="Arial"/>
        <family val="2"/>
      </rPr>
      <t>4:</t>
    </r>
    <r>
      <rPr>
        <sz val="8"/>
        <color indexed="8"/>
        <rFont val="Arial"/>
        <family val="2"/>
      </rPr>
      <t xml:space="preserve"> Including biochemical and/or immunological
markers that are specific for a tumour site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Examination of cells from a primary or secondary
site, including fluids aspirated by endoscopy or
needle; also includes the microscopic examination
of peripheral blood and bone marrow aspirates.</t>
    </r>
    <r>
      <rPr>
        <b/>
        <sz val="8"/>
        <color indexed="8"/>
        <rFont val="Arial"/>
        <family val="2"/>
      </rPr>
      <t xml:space="preserve">
6: </t>
    </r>
    <r>
      <rPr>
        <sz val="8"/>
        <color indexed="8"/>
        <rFont val="Arial"/>
        <family val="2"/>
      </rPr>
      <t xml:space="preserve">Histologic examination of tissue from a metastasis,
including autopsy specimens
</t>
    </r>
    <r>
      <rPr>
        <b/>
        <sz val="8"/>
        <color indexed="8"/>
        <rFont val="Arial"/>
        <family val="2"/>
      </rPr>
      <t xml:space="preserve">7: </t>
    </r>
    <r>
      <rPr>
        <sz val="8"/>
        <color indexed="8"/>
        <rFont val="Arial"/>
        <family val="2"/>
      </rPr>
      <t xml:space="preserve">Histologic examination of tissue from primary tumour,
however obtained, including all cutting techniques
and bone marrow biopsies; also includes autopsy
specimens of primary tumour.
</t>
    </r>
    <r>
      <rPr>
        <b/>
        <sz val="8"/>
        <color indexed="8"/>
        <rFont val="Arial"/>
        <family val="2"/>
      </rPr>
      <t/>
    </r>
  </si>
  <si>
    <t>Indicate the clinical tumour stage (per AJCC 7th)
Pathologic staging preferred, if available
cT0: No evidence of primary tumour 
cT1: if not able to select cT1a, cT1b or cT1c: Clinically in apparent tumour neither palpable nor visible by imaging 
cT1a: Tumour incidental histologic finding in 5 percent or less of tissue resected 
cT1b: Tumour incidental histologic finding in more than 5 percent of tissue resected 
cT1c: Tumour identified by needle biopsy (eg, because of elevated PSA)
 cT2: if not able to select cT2a, cT2b or cT2c: Tumour confined within prostate
cT2a: Tumour involves one-¬‐half of one lobe or less 
cT2b: Tumour involves more than one-¬‐half of one lobe but not both lobes
 cT2c: Tumour involves both lobes 
cT3: if not able to select cT3a, cT3b or cT3c: Tumour extends through the prostate capsule 
cT3a: Extracapsular extension (unilateral or bilateral) 
cT3b: Tumour invades seminal vesicle(s) 
cT4: Tumour is fixed or invades adjacent structures other than seminal vesicles such as external sphincter, rectum, bladder
cTX: Primary tumour cannot be assessed</t>
  </si>
  <si>
    <t xml:space="preserve">P = percutaneous radiotherapy / external beam radiation
HDR = high dose rate Brachytherapy
LDR = low dose rate Brachytherapy
</t>
  </si>
  <si>
    <r>
      <t xml:space="preserve">Case
Follow-Up
</t>
    </r>
    <r>
      <rPr>
        <b/>
        <sz val="8"/>
        <color indexed="8"/>
        <rFont val="Arial"/>
        <family val="2"/>
      </rPr>
      <t>Date metastasis identified</t>
    </r>
    <r>
      <rPr>
        <sz val="8"/>
        <color indexed="8"/>
        <rFont val="Arial"/>
        <family val="2"/>
      </rPr>
      <t xml:space="preserve">
</t>
    </r>
  </si>
  <si>
    <t>CR = complete remission
PR = partial remission
NC = no change, stable disease
P = Progression
U =unknown</t>
  </si>
  <si>
    <t>= J12 + J13 + J14</t>
  </si>
  <si>
    <t>= O12 + O13 + O14</t>
  </si>
  <si>
    <t>= O9 - O11</t>
  </si>
  <si>
    <t>Categories</t>
  </si>
  <si>
    <t>empty</t>
  </si>
  <si>
    <t>NX | empty</t>
  </si>
  <si>
    <t>MX | empty</t>
  </si>
  <si>
    <t>N | Y | empty</t>
  </si>
  <si>
    <t xml:space="preserve">N | A | D </t>
  </si>
  <si>
    <t>Das Feld "Einzeldosis in Gray" ist leer.</t>
  </si>
  <si>
    <t xml:space="preserve">The data item "dose per fraction" is missing. </t>
  </si>
  <si>
    <r>
      <t xml:space="preserve">Das Feld "Gesamtdosis in Gray" ist leer.
</t>
    </r>
    <r>
      <rPr>
        <sz val="8"/>
        <color rgb="FFFF0000"/>
        <rFont val="Arial"/>
        <family val="2"/>
      </rPr>
      <t/>
    </r>
  </si>
  <si>
    <t xml:space="preserve">The data item "total dose of radiotherapy" is missing. </t>
  </si>
  <si>
    <t xml:space="preserve">FA | DE | DI | AB | RE | PR | HO | CY | UR | ER | HA | EN | BL | PO | LY | VE | PU | HI | OT </t>
  </si>
  <si>
    <t>N | Y | U</t>
  </si>
  <si>
    <t>Die Angabe ob ein Biochemisches Rezidiv diagnostiziert wurde fehlt.</t>
  </si>
  <si>
    <t>Das Diagnosedatum des Rezidivs fehlt.</t>
  </si>
  <si>
    <t xml:space="preserve">The data item "Daten local recurrence" is missing. </t>
  </si>
  <si>
    <t xml:space="preserve">The data item "Date biochemical recurrence identified" is missing. </t>
  </si>
  <si>
    <t>Die Angabe des Tumorstatus (gesamt) fehlt.</t>
  </si>
  <si>
    <t>FULocalDate</t>
  </si>
  <si>
    <t>FUBioDate</t>
  </si>
  <si>
    <t>FUMetastasisDate</t>
  </si>
  <si>
    <t>FUStatus</t>
  </si>
  <si>
    <t>TotalDoseRD</t>
  </si>
  <si>
    <t>TotalDoseLDR</t>
  </si>
  <si>
    <t>TotalDoseIV</t>
  </si>
  <si>
    <t>CoresTaken</t>
  </si>
  <si>
    <t>CoresInvolved</t>
  </si>
  <si>
    <t>CoresPercentage</t>
  </si>
  <si>
    <t>Date of Diagnosis &gt; Date of death</t>
  </si>
  <si>
    <r>
      <t xml:space="preserve">Stammdaten
</t>
    </r>
    <r>
      <rPr>
        <b/>
        <sz val="8"/>
        <rFont val="Arial"/>
        <family val="2"/>
      </rPr>
      <t>Sterbedatum</t>
    </r>
  </si>
  <si>
    <r>
      <t xml:space="preserve">Basic Information
</t>
    </r>
    <r>
      <rPr>
        <b/>
        <sz val="8"/>
        <rFont val="Arial"/>
        <family val="2"/>
      </rPr>
      <t>Date of death</t>
    </r>
  </si>
  <si>
    <t>Date Radiotherapy &gt; Date of death</t>
  </si>
  <si>
    <t>Date treatment &gt;  Date of death</t>
  </si>
  <si>
    <t>Das Beginndatum der Therapie liegt nach dem Sterbedatum.</t>
  </si>
  <si>
    <t>1-5 | empty</t>
  </si>
  <si>
    <t>1-5 |  empty</t>
  </si>
  <si>
    <t>in ng/ml | empty</t>
  </si>
  <si>
    <t>AND</t>
  </si>
  <si>
    <t>OR</t>
  </si>
  <si>
    <t>not empty</t>
  </si>
  <si>
    <t>IF</t>
  </si>
  <si>
    <t>XML-Datafields</t>
  </si>
  <si>
    <t>Validation</t>
  </si>
  <si>
    <t>General overview</t>
  </si>
  <si>
    <t>Content (Inhaltsverzeichnis)</t>
  </si>
  <si>
    <t>Missing datafield</t>
  </si>
  <si>
    <t>No center case</t>
  </si>
  <si>
    <t>no prostate cancer</t>
  </si>
  <si>
    <r>
      <rPr>
        <sz val="8"/>
        <rFont val="Calibri"/>
        <family val="2"/>
      </rPr>
      <t>≠</t>
    </r>
    <r>
      <rPr>
        <sz val="8"/>
        <rFont val="Arial"/>
        <family val="2"/>
      </rPr>
      <t xml:space="preserve"> CC | NCC</t>
    </r>
  </si>
  <si>
    <r>
      <rPr>
        <sz val="8"/>
        <rFont val="Calibri"/>
        <family val="2"/>
      </rPr>
      <t>≠</t>
    </r>
    <r>
      <rPr>
        <sz val="8"/>
        <rFont val="Arial"/>
        <family val="2"/>
      </rPr>
      <t xml:space="preserve"> P | R | D</t>
    </r>
  </si>
  <si>
    <t>in ng/ml</t>
  </si>
  <si>
    <t>Calculation</t>
  </si>
  <si>
    <r>
      <t xml:space="preserve">  No center case  
</t>
    </r>
    <r>
      <rPr>
        <sz val="9"/>
        <color theme="0" tint="-0.499984740745262"/>
        <rFont val="Arial"/>
        <family val="2"/>
      </rPr>
      <t xml:space="preserve">  (kein Zentrumsfall)</t>
    </r>
  </si>
  <si>
    <r>
      <t xml:space="preserve">  Conspicuities
</t>
    </r>
    <r>
      <rPr>
        <sz val="9"/>
        <color theme="0" tint="-0.499984740745262"/>
        <rFont val="Arial"/>
        <family val="2"/>
      </rPr>
      <t xml:space="preserve">  (mit Auffälligkeiten)</t>
    </r>
  </si>
  <si>
    <r>
      <t xml:space="preserve">Non-Determinable
</t>
    </r>
    <r>
      <rPr>
        <sz val="9"/>
        <color theme="0" tint="-0.499984740745262"/>
        <rFont val="Arial"/>
        <family val="2"/>
      </rPr>
      <t>(Nicht zuzordnen)</t>
    </r>
  </si>
  <si>
    <r>
      <t xml:space="preserve">Total
</t>
    </r>
    <r>
      <rPr>
        <sz val="9"/>
        <color theme="0" tint="-0.499984740745262"/>
        <rFont val="Arial"/>
        <family val="2"/>
      </rPr>
      <t>(Gesamt)</t>
    </r>
  </si>
  <si>
    <r>
      <t xml:space="preserve">EPIC-26 – Maximal number of questionnaires
</t>
    </r>
    <r>
      <rPr>
        <b/>
        <sz val="9"/>
        <color theme="0" tint="-0.499984740745262"/>
        <rFont val="Arial"/>
        <family val="2"/>
      </rPr>
      <t>(EPIC-26 - Anzahl Fragebögen maximal)</t>
    </r>
  </si>
  <si>
    <r>
      <t xml:space="preserve">  No informed consent  
 </t>
    </r>
    <r>
      <rPr>
        <sz val="9"/>
        <color theme="0" tint="-0.499984740745262"/>
        <rFont val="Arial"/>
        <family val="2"/>
      </rPr>
      <t xml:space="preserve"> (davon keine Einwilligung zur Befragung)</t>
    </r>
  </si>
  <si>
    <r>
      <t xml:space="preserve">a) Incomplete 
</t>
    </r>
    <r>
      <rPr>
        <sz val="8"/>
        <color theme="0" tint="-0.499984740745262"/>
        <rFont val="Arial"/>
        <family val="2"/>
      </rPr>
      <t>(Unvollständige Falldatensätze)</t>
    </r>
  </si>
  <si>
    <r>
      <t xml:space="preserve">b) no center case 
</t>
    </r>
    <r>
      <rPr>
        <sz val="8"/>
        <color theme="0" tint="-0.499984740745262"/>
        <rFont val="Arial"/>
        <family val="2"/>
      </rPr>
      <t>(Kein Zentrumsfall)</t>
    </r>
  </si>
  <si>
    <r>
      <t xml:space="preserve">locally advanced 
</t>
    </r>
    <r>
      <rPr>
        <b/>
        <sz val="11"/>
        <color theme="0" tint="-0.499984740745262"/>
        <rFont val="Arial"/>
        <family val="2"/>
      </rPr>
      <t>(lokal fortgeschritten)</t>
    </r>
  </si>
  <si>
    <r>
      <t xml:space="preserve">advanced N1 
</t>
    </r>
    <r>
      <rPr>
        <b/>
        <sz val="11"/>
        <color theme="0" tint="-0.499984740745262"/>
        <rFont val="Arial"/>
        <family val="2"/>
      </rPr>
      <t>(fortgeschritten-N1)</t>
    </r>
  </si>
  <si>
    <r>
      <t xml:space="preserve">advanced M1 
</t>
    </r>
    <r>
      <rPr>
        <b/>
        <sz val="11"/>
        <color theme="0" tint="-0.499984740745262"/>
        <rFont val="Arial"/>
        <family val="2"/>
      </rPr>
      <t>(fortgeschritten-M1)</t>
    </r>
  </si>
  <si>
    <r>
      <t xml:space="preserve">non-determinable 
</t>
    </r>
    <r>
      <rPr>
        <b/>
        <sz val="11"/>
        <color theme="0" tint="-0.499984740745262"/>
        <rFont val="Arial"/>
        <family val="2"/>
      </rPr>
      <t>(nicht zuzuordnen)</t>
    </r>
  </si>
  <si>
    <t>N31</t>
  </si>
  <si>
    <t>N32</t>
  </si>
  <si>
    <t>G17 + G24</t>
  </si>
  <si>
    <t>H17 + H24</t>
  </si>
  <si>
    <r>
      <t>Case
Treatment</t>
    </r>
    <r>
      <rPr>
        <b/>
        <sz val="8"/>
        <rFont val="Arial"/>
        <family val="2"/>
      </rPr>
      <t xml:space="preserve">
Type</t>
    </r>
  </si>
  <si>
    <r>
      <t xml:space="preserve">D-Cases
</t>
    </r>
    <r>
      <rPr>
        <b/>
        <sz val="9"/>
        <color theme="0" tint="-0.499984740745262"/>
        <rFont val="Arial"/>
        <family val="2"/>
      </rPr>
      <t>(D-Fälle)</t>
    </r>
  </si>
  <si>
    <r>
      <t xml:space="preserve">R-Cases
</t>
    </r>
    <r>
      <rPr>
        <b/>
        <sz val="9"/>
        <color theme="0" tint="-0.499984740745262"/>
        <rFont val="Arial"/>
        <family val="2"/>
      </rPr>
      <t>(R-Fälle)</t>
    </r>
  </si>
  <si>
    <t>Patient in F17</t>
  </si>
  <si>
    <t>Patient in G17</t>
  </si>
  <si>
    <t>Patient in H17</t>
  </si>
  <si>
    <t>Patient in I17</t>
  </si>
  <si>
    <t>Patient in J17</t>
  </si>
  <si>
    <t>Patient in N17</t>
  </si>
  <si>
    <t>Patient in M17</t>
  </si>
  <si>
    <t>Patient in L17</t>
  </si>
  <si>
    <t>Patient in K17</t>
  </si>
  <si>
    <r>
      <t xml:space="preserve">Calculation indicator
</t>
    </r>
    <r>
      <rPr>
        <b/>
        <sz val="12"/>
        <color theme="0" tint="-0.499984740745262"/>
        <rFont val="Arial"/>
        <family val="2"/>
      </rPr>
      <t>(Kennzahlendefinitionen auf Feldebene)</t>
    </r>
  </si>
  <si>
    <t xml:space="preserve">FAQ </t>
  </si>
  <si>
    <t>FAQ</t>
  </si>
  <si>
    <r>
      <t xml:space="preserve">Numerator:
</t>
    </r>
    <r>
      <rPr>
        <b/>
        <sz val="10"/>
        <color theme="0" tint="-0.499984740745262"/>
        <rFont val="Arial"/>
        <family val="2"/>
      </rPr>
      <t>(Zähler)</t>
    </r>
  </si>
  <si>
    <r>
      <t xml:space="preserve">= Basic data O17 
</t>
    </r>
    <r>
      <rPr>
        <b/>
        <sz val="11"/>
        <color theme="0" tint="-0.499984740745262"/>
        <rFont val="Arial"/>
        <family val="2"/>
      </rPr>
      <t>(= Basisdaten O17)</t>
    </r>
  </si>
  <si>
    <r>
      <t xml:space="preserve">= Basic data O10 
</t>
    </r>
    <r>
      <rPr>
        <b/>
        <sz val="11"/>
        <color theme="0" tint="-0.499984740745262"/>
        <rFont val="Arial"/>
        <family val="2"/>
      </rPr>
      <t>(= Basisdaten O10)</t>
    </r>
  </si>
  <si>
    <r>
      <t xml:space="preserve">= Basic data O11 
</t>
    </r>
    <r>
      <rPr>
        <b/>
        <sz val="11"/>
        <color theme="0" tint="-0.499984740745262"/>
        <rFont val="Arial"/>
        <family val="2"/>
      </rPr>
      <t>(= Basisdaten O11)</t>
    </r>
  </si>
  <si>
    <r>
      <t xml:space="preserve">= Basic data O12 
</t>
    </r>
    <r>
      <rPr>
        <b/>
        <sz val="11"/>
        <color theme="0" tint="-0.499984740745262"/>
        <rFont val="Arial"/>
        <family val="2"/>
      </rPr>
      <t>(= Basisdaten O12)</t>
    </r>
  </si>
  <si>
    <r>
      <t xml:space="preserve">= Basic data I12
</t>
    </r>
    <r>
      <rPr>
        <b/>
        <sz val="11"/>
        <color theme="0" tint="-0.499984740745262"/>
        <rFont val="Arial"/>
        <family val="2"/>
      </rPr>
      <t>(= Basisdaten I12)</t>
    </r>
  </si>
  <si>
    <r>
      <t xml:space="preserve">= Basic data O17
</t>
    </r>
    <r>
      <rPr>
        <b/>
        <sz val="11"/>
        <color theme="0" tint="-0.499984740745262"/>
        <rFont val="Arial"/>
        <family val="2"/>
      </rPr>
      <t>(= Basisdaten O17)</t>
    </r>
  </si>
  <si>
    <r>
      <t xml:space="preserve">= Basic data O30
</t>
    </r>
    <r>
      <rPr>
        <b/>
        <sz val="11"/>
        <color theme="0" tint="-0.499984740745262"/>
        <rFont val="Arial"/>
        <family val="2"/>
      </rPr>
      <t>(= Basisdaten O30)</t>
    </r>
  </si>
  <si>
    <r>
      <t xml:space="preserve">= Basic data I17
</t>
    </r>
    <r>
      <rPr>
        <b/>
        <sz val="11"/>
        <color theme="0" tint="-0.499984740745262"/>
        <rFont val="Arial"/>
        <family val="2"/>
      </rPr>
      <t>(= Basisdaten I17)</t>
    </r>
  </si>
  <si>
    <r>
      <t xml:space="preserve">= Basic data K17
</t>
    </r>
    <r>
      <rPr>
        <b/>
        <sz val="11"/>
        <color theme="0" tint="-0.499984740745262"/>
        <rFont val="Arial"/>
        <family val="2"/>
      </rPr>
      <t>(= Basisdaten K17)</t>
    </r>
  </si>
  <si>
    <t xml:space="preserve">I | II | III | IIIa | IIIb | IV | IVa | IVb | V | III/IV unspecific | 0 (no complications, default)
</t>
  </si>
  <si>
    <r>
      <rPr>
        <sz val="11"/>
        <color indexed="8"/>
        <rFont val="Arial"/>
        <family val="2"/>
      </rPr>
      <t xml:space="preserve">OncoBox Prostate </t>
    </r>
    <r>
      <rPr>
        <b/>
        <sz val="11"/>
        <color indexed="8"/>
        <rFont val="Arial"/>
        <family val="2"/>
      </rPr>
      <t xml:space="preserve">
Indicator 1 a) Number of primary cases of prostate carcinoma
</t>
    </r>
    <r>
      <rPr>
        <b/>
        <sz val="11"/>
        <color theme="0" tint="-0.499984740745262"/>
        <rFont val="Arial"/>
        <family val="2"/>
      </rPr>
      <t xml:space="preserve">(Kennzahl Nr.1 a) Anzahl Primärfälle Prostatakarzinom) </t>
    </r>
  </si>
  <si>
    <r>
      <rPr>
        <sz val="11"/>
        <color indexed="8"/>
        <rFont val="Arial"/>
        <family val="2"/>
      </rPr>
      <t xml:space="preserve">OncoBox Prostate </t>
    </r>
    <r>
      <rPr>
        <b/>
        <sz val="11"/>
        <color indexed="8"/>
        <rFont val="Arial"/>
        <family val="2"/>
      </rPr>
      <t xml:space="preserve">
Indicator 4 Active surveillance (AS)
</t>
    </r>
    <r>
      <rPr>
        <b/>
        <sz val="11"/>
        <color theme="0" tint="-0.499984740745262"/>
        <rFont val="Arial"/>
        <family val="2"/>
      </rPr>
      <t>(Kennzahl Nr. 4 Active-Surveillance (AS))</t>
    </r>
  </si>
  <si>
    <r>
      <t>low risk</t>
    </r>
    <r>
      <rPr>
        <vertAlign val="superscript"/>
        <sz val="9"/>
        <rFont val="Arial"/>
        <family val="2"/>
      </rPr>
      <t xml:space="preserve">  6)</t>
    </r>
    <r>
      <rPr>
        <sz val="9"/>
        <rFont val="Arial"/>
        <family val="2"/>
      </rPr>
      <t xml:space="preserve"> 
</t>
    </r>
    <r>
      <rPr>
        <sz val="9"/>
        <color theme="0" tint="-0.499984740745262"/>
        <rFont val="Arial"/>
        <family val="2"/>
      </rPr>
      <t xml:space="preserve">(niedrigem Risiko </t>
    </r>
    <r>
      <rPr>
        <vertAlign val="superscript"/>
        <sz val="9"/>
        <color theme="0" tint="-0.499984740745262"/>
        <rFont val="Arial"/>
        <family val="2"/>
      </rPr>
      <t>6)</t>
    </r>
    <r>
      <rPr>
        <sz val="9"/>
        <color theme="0" tint="-0.499984740745262"/>
        <rFont val="Arial"/>
        <family val="2"/>
      </rPr>
      <t>)</t>
    </r>
  </si>
  <si>
    <r>
      <t>high risk</t>
    </r>
    <r>
      <rPr>
        <vertAlign val="superscript"/>
        <sz val="9"/>
        <rFont val="Arial"/>
        <family val="2"/>
      </rPr>
      <t xml:space="preserve"> 6)</t>
    </r>
    <r>
      <rPr>
        <sz val="9"/>
        <rFont val="Arial"/>
        <family val="2"/>
      </rPr>
      <t xml:space="preserve">
</t>
    </r>
    <r>
      <rPr>
        <sz val="9"/>
        <color theme="0" tint="-0.499984740745262"/>
        <rFont val="Arial"/>
        <family val="2"/>
      </rPr>
      <t xml:space="preserve">(hohes Risiko </t>
    </r>
    <r>
      <rPr>
        <vertAlign val="superscript"/>
        <sz val="9"/>
        <color theme="0" tint="-0.499984740745262"/>
        <rFont val="Arial"/>
        <family val="2"/>
      </rPr>
      <t>6)</t>
    </r>
    <r>
      <rPr>
        <sz val="9"/>
        <color theme="0" tint="-0.499984740745262"/>
        <rFont val="Arial"/>
        <family val="2"/>
      </rPr>
      <t>)</t>
    </r>
    <r>
      <rPr>
        <vertAlign val="superscript"/>
        <sz val="9"/>
        <color theme="0" tint="-0.499984740745262"/>
        <rFont val="Arial"/>
        <family val="2"/>
      </rPr>
      <t xml:space="preserve"> </t>
    </r>
  </si>
  <si>
    <r>
      <t xml:space="preserve">locally advanced (T3/4-N0-M0)
</t>
    </r>
    <r>
      <rPr>
        <sz val="9"/>
        <color theme="0" tint="-0.499984740745262"/>
        <rFont val="Arial"/>
        <family val="2"/>
      </rPr>
      <t>(lokal fortgeschritten (T3/4-N0-M0))</t>
    </r>
  </si>
  <si>
    <r>
      <t xml:space="preserve">advanced (N1, M0)
</t>
    </r>
    <r>
      <rPr>
        <sz val="9"/>
        <color theme="0" tint="-0.499984740745262"/>
        <rFont val="Arial"/>
        <family val="2"/>
      </rPr>
      <t>(fortgeschritten (N1, M0))</t>
    </r>
  </si>
  <si>
    <r>
      <t xml:space="preserve">advanced (N0/1, M1)
</t>
    </r>
    <r>
      <rPr>
        <sz val="9"/>
        <color theme="0" tint="-0.499984740745262"/>
        <rFont val="Arial"/>
        <family val="2"/>
      </rPr>
      <t>(fortgeschritten (N0/1, M1))</t>
    </r>
  </si>
  <si>
    <r>
      <t xml:space="preserve">a) primary case patients </t>
    </r>
    <r>
      <rPr>
        <b/>
        <vertAlign val="superscript"/>
        <sz val="10"/>
        <rFont val="Arial"/>
        <family val="2"/>
      </rPr>
      <t>1)</t>
    </r>
    <r>
      <rPr>
        <b/>
        <sz val="10"/>
        <rFont val="Arial"/>
        <family val="2"/>
      </rPr>
      <t xml:space="preserve">
</t>
    </r>
    <r>
      <rPr>
        <b/>
        <sz val="10"/>
        <color theme="0" tint="-0.499984740745262"/>
        <rFont val="Arial"/>
        <family val="2"/>
      </rPr>
      <t>(Primärfall-Pat.</t>
    </r>
    <r>
      <rPr>
        <b/>
        <vertAlign val="superscript"/>
        <sz val="10"/>
        <color theme="0" tint="-0.499984740745262"/>
        <rFont val="Arial"/>
        <family val="2"/>
      </rPr>
      <t xml:space="preserve"> 1)</t>
    </r>
    <r>
      <rPr>
        <b/>
        <sz val="10"/>
        <color theme="0" tint="-0.499984740745262"/>
        <rFont val="Arial"/>
        <family val="2"/>
      </rPr>
      <t>)</t>
    </r>
  </si>
  <si>
    <r>
      <t xml:space="preserve">Total
</t>
    </r>
    <r>
      <rPr>
        <b/>
        <sz val="9"/>
        <color theme="0" tint="-0.499984740745262"/>
        <rFont val="Arial"/>
        <family val="2"/>
      </rPr>
      <t>(Gesamt)</t>
    </r>
  </si>
  <si>
    <r>
      <t xml:space="preserve">RCE due to Pca
</t>
    </r>
    <r>
      <rPr>
        <sz val="9"/>
        <color theme="0" tint="-0.499984740745262"/>
        <rFont val="Arial"/>
        <family val="2"/>
      </rPr>
      <t>(RZE aufgrund von Pca)</t>
    </r>
  </si>
  <si>
    <r>
      <t xml:space="preserve">Definitive percutaneous radiotherapy
</t>
    </r>
    <r>
      <rPr>
        <sz val="9"/>
        <color theme="0" tint="-0.499984740745262"/>
        <rFont val="Arial"/>
        <family val="2"/>
      </rPr>
      <t xml:space="preserve">(Definitive perkutane Strahlentherapie) </t>
    </r>
    <r>
      <rPr>
        <sz val="9"/>
        <rFont val="Arial"/>
        <family val="2"/>
      </rPr>
      <t xml:space="preserve"> </t>
    </r>
  </si>
  <si>
    <r>
      <t xml:space="preserve">LDR-Brachytherapy
</t>
    </r>
    <r>
      <rPr>
        <sz val="9"/>
        <color theme="0" tint="-0.499984740745262"/>
        <rFont val="Arial"/>
        <family val="2"/>
      </rPr>
      <t>(LDR-Brachytherapie)</t>
    </r>
  </si>
  <si>
    <r>
      <t xml:space="preserve">HDR-Brachytherapy
</t>
    </r>
    <r>
      <rPr>
        <sz val="9"/>
        <color theme="0" tint="-0.499984740745262"/>
        <rFont val="Arial"/>
        <family val="2"/>
      </rPr>
      <t>(HDR-Brachytherapie)</t>
    </r>
  </si>
  <si>
    <r>
      <t>other treatment</t>
    </r>
    <r>
      <rPr>
        <b/>
        <vertAlign val="superscript"/>
        <sz val="9"/>
        <rFont val="Arial"/>
        <family val="2"/>
      </rPr>
      <t xml:space="preserve"> 6)</t>
    </r>
    <r>
      <rPr>
        <b/>
        <sz val="9"/>
        <rFont val="Arial"/>
        <family val="2"/>
      </rPr>
      <t xml:space="preserve">
</t>
    </r>
    <r>
      <rPr>
        <b/>
        <sz val="9"/>
        <color theme="0" tint="-0.499984740745262"/>
        <rFont val="Arial"/>
        <family val="2"/>
      </rPr>
      <t xml:space="preserve">(andere Behandlung </t>
    </r>
    <r>
      <rPr>
        <b/>
        <vertAlign val="superscript"/>
        <sz val="9"/>
        <color theme="0" tint="-0.499984740745262"/>
        <rFont val="Arial"/>
        <family val="2"/>
      </rPr>
      <t>5)</t>
    </r>
    <r>
      <rPr>
        <b/>
        <sz val="9"/>
        <color theme="0" tint="-0.499984740745262"/>
        <rFont val="Arial"/>
        <family val="2"/>
      </rPr>
      <t>)</t>
    </r>
  </si>
  <si>
    <r>
      <t xml:space="preserve">Active Surveillance
</t>
    </r>
    <r>
      <rPr>
        <sz val="9"/>
        <color theme="0" tint="-0.499984740745262"/>
        <rFont val="Arial"/>
        <family val="2"/>
      </rPr>
      <t>(Active Surveillance)</t>
    </r>
  </si>
  <si>
    <r>
      <t xml:space="preserve">Watchful Waiting
</t>
    </r>
    <r>
      <rPr>
        <sz val="9"/>
        <color theme="0" tint="-0.499984740745262"/>
        <rFont val="Arial"/>
        <family val="2"/>
      </rPr>
      <t>(Watchful Waiting)</t>
    </r>
  </si>
  <si>
    <r>
      <t>other local therapy</t>
    </r>
    <r>
      <rPr>
        <vertAlign val="superscript"/>
        <sz val="9"/>
        <rFont val="Arial"/>
        <family val="2"/>
      </rPr>
      <t xml:space="preserve"> 3)</t>
    </r>
    <r>
      <rPr>
        <sz val="9"/>
        <rFont val="Arial"/>
        <family val="2"/>
      </rPr>
      <t xml:space="preserve">
</t>
    </r>
    <r>
      <rPr>
        <sz val="9"/>
        <color theme="0" tint="-0.499984740745262"/>
        <rFont val="Arial"/>
        <family val="2"/>
      </rPr>
      <t xml:space="preserve">(andere lokale Therapie </t>
    </r>
    <r>
      <rPr>
        <vertAlign val="superscript"/>
        <sz val="9"/>
        <color theme="0" tint="-0.499984740745262"/>
        <rFont val="Arial"/>
        <family val="2"/>
      </rPr>
      <t>3)</t>
    </r>
    <r>
      <rPr>
        <sz val="9"/>
        <color theme="0" tint="-0.499984740745262"/>
        <rFont val="Arial"/>
        <family val="2"/>
      </rPr>
      <t>)</t>
    </r>
  </si>
  <si>
    <r>
      <t xml:space="preserve">interventional </t>
    </r>
    <r>
      <rPr>
        <b/>
        <vertAlign val="superscript"/>
        <sz val="9"/>
        <rFont val="Arial"/>
        <family val="2"/>
      </rPr>
      <t>2)</t>
    </r>
    <r>
      <rPr>
        <b/>
        <sz val="9"/>
        <rFont val="Arial"/>
        <family val="2"/>
      </rPr>
      <t xml:space="preserve">
</t>
    </r>
    <r>
      <rPr>
        <b/>
        <sz val="9"/>
        <color theme="0" tint="-0.499984740745262"/>
        <rFont val="Arial"/>
        <family val="2"/>
      </rPr>
      <t xml:space="preserve">(interventionell </t>
    </r>
    <r>
      <rPr>
        <b/>
        <vertAlign val="superscript"/>
        <sz val="9"/>
        <color theme="0" tint="-0.499984740745262"/>
        <rFont val="Arial"/>
        <family val="2"/>
      </rPr>
      <t>2)</t>
    </r>
    <r>
      <rPr>
        <b/>
        <sz val="9"/>
        <color theme="0" tint="-0.499984740745262"/>
        <rFont val="Arial"/>
        <family val="2"/>
      </rPr>
      <t>)</t>
    </r>
  </si>
  <si>
    <r>
      <t xml:space="preserve">OncoBox Prostate
</t>
    </r>
    <r>
      <rPr>
        <b/>
        <sz val="11"/>
        <color indexed="8"/>
        <rFont val="Arial"/>
        <family val="2"/>
      </rPr>
      <t xml:space="preserve">Basic data 
</t>
    </r>
    <r>
      <rPr>
        <b/>
        <sz val="11"/>
        <color theme="0" tint="-0.499984740745262"/>
        <rFont val="Arial"/>
        <family val="2"/>
      </rPr>
      <t>(Basisdaten)</t>
    </r>
  </si>
  <si>
    <r>
      <t xml:space="preserve">OncoBox Prostate
</t>
    </r>
    <r>
      <rPr>
        <b/>
        <sz val="11"/>
        <color indexed="8"/>
        <rFont val="Arial"/>
        <family val="2"/>
      </rPr>
      <t xml:space="preserve">Risk classification 
</t>
    </r>
    <r>
      <rPr>
        <b/>
        <sz val="11"/>
        <color theme="0" tint="-0.499984740745262"/>
        <rFont val="Arial"/>
        <family val="2"/>
      </rPr>
      <t>(Risikoklassifizierung)</t>
    </r>
  </si>
  <si>
    <r>
      <t xml:space="preserve">OncoBox Prostate
</t>
    </r>
    <r>
      <rPr>
        <b/>
        <sz val="11"/>
        <color indexed="8"/>
        <rFont val="Arial"/>
        <family val="2"/>
      </rPr>
      <t xml:space="preserve">General overview 
</t>
    </r>
    <r>
      <rPr>
        <b/>
        <sz val="11"/>
        <color theme="0" tint="-0.499984740745262"/>
        <rFont val="Arial"/>
        <family val="2"/>
      </rPr>
      <t>(Gesamtbetrachtung)</t>
    </r>
  </si>
  <si>
    <r>
      <t xml:space="preserve">OncoBox Prostate
</t>
    </r>
    <r>
      <rPr>
        <b/>
        <sz val="11"/>
        <color indexed="8"/>
        <rFont val="Arial"/>
        <family val="2"/>
      </rPr>
      <t xml:space="preserve">Fallarten 
</t>
    </r>
    <r>
      <rPr>
        <b/>
        <sz val="11"/>
        <color theme="0" tint="-0.499984740745262"/>
        <rFont val="Arial"/>
        <family val="2"/>
      </rPr>
      <t>(Categories)</t>
    </r>
  </si>
  <si>
    <r>
      <t xml:space="preserve">OncoBox Prostate
</t>
    </r>
    <r>
      <rPr>
        <b/>
        <sz val="11"/>
        <color indexed="8"/>
        <rFont val="Arial"/>
        <family val="2"/>
      </rPr>
      <t xml:space="preserve">Validations 
</t>
    </r>
    <r>
      <rPr>
        <b/>
        <sz val="11"/>
        <color theme="0" tint="-0.499984740745262"/>
        <rFont val="Arial"/>
        <family val="2"/>
      </rPr>
      <t>(Strukturvalidierung der Datensätze)</t>
    </r>
  </si>
  <si>
    <r>
      <t xml:space="preserve">non-interventional </t>
    </r>
    <r>
      <rPr>
        <b/>
        <vertAlign val="superscript"/>
        <sz val="9"/>
        <rFont val="Arial"/>
        <family val="2"/>
      </rPr>
      <t>2)</t>
    </r>
    <r>
      <rPr>
        <b/>
        <sz val="9"/>
        <rFont val="Arial"/>
        <family val="2"/>
      </rPr>
      <t xml:space="preserve">
</t>
    </r>
    <r>
      <rPr>
        <b/>
        <sz val="9"/>
        <color theme="0" tint="-0.499984740745262"/>
        <rFont val="Arial"/>
        <family val="2"/>
      </rPr>
      <t xml:space="preserve">(nicht
interventionell </t>
    </r>
    <r>
      <rPr>
        <b/>
        <vertAlign val="superscript"/>
        <sz val="9"/>
        <color theme="0" tint="-0.499984740745262"/>
        <rFont val="Arial"/>
        <family val="2"/>
      </rPr>
      <t>2)</t>
    </r>
    <r>
      <rPr>
        <b/>
        <sz val="9"/>
        <color theme="0" tint="-0.499984740745262"/>
        <rFont val="Arial"/>
        <family val="2"/>
      </rPr>
      <t>)</t>
    </r>
  </si>
  <si>
    <r>
      <rPr>
        <b/>
        <sz val="10"/>
        <rFont val="Arial"/>
        <family val="2"/>
      </rPr>
      <t>Operative expertise</t>
    </r>
    <r>
      <rPr>
        <b/>
        <sz val="10"/>
        <color theme="0" tint="-0.499984740745262"/>
        <rFont val="Arial"/>
        <family val="2"/>
      </rPr>
      <t xml:space="preserve">
(Operative Expertise)</t>
    </r>
  </si>
  <si>
    <t>at least one data field</t>
  </si>
  <si>
    <t>all data fields</t>
  </si>
  <si>
    <t xml:space="preserve">empty </t>
  </si>
  <si>
    <r>
      <t>Das Feld "</t>
    </r>
    <r>
      <rPr>
        <sz val="8"/>
        <color theme="1"/>
        <rFont val="Arial"/>
        <family val="2"/>
      </rPr>
      <t>PSA-Wert" ist leer. Die Risikoklassifizierung ist bei diesem Fall nicht möglich.</t>
    </r>
  </si>
  <si>
    <t>CTCDomainWrong</t>
  </si>
  <si>
    <t>SystType</t>
  </si>
  <si>
    <t>FULifeWrong</t>
  </si>
  <si>
    <t>IntroductionWrong</t>
  </si>
  <si>
    <t>PsychooncologyWrong</t>
  </si>
  <si>
    <t>SocialserviceWrong</t>
  </si>
  <si>
    <t>The data item "Patient introduced by" contains invalid characters.</t>
  </si>
  <si>
    <t>The data item "Psychooncological care" contains invalid characters.</t>
  </si>
  <si>
    <t>The data item "Social service consulting" contains invalid characters.</t>
  </si>
  <si>
    <t>Das Feld "Psychoonkologische Betreuung" enthält unzulässige Zeichen.</t>
  </si>
  <si>
    <t>Das Feld "Beratung Sozialdienst" enthält unzulässige Zeichen.</t>
  </si>
  <si>
    <t>TumourboardWrong</t>
  </si>
  <si>
    <t>Das Feld "Zeitpunkt Tumorkonferenz" enthält unzulässige Zeichen.</t>
  </si>
  <si>
    <t>The data item "Tumour board time" contains invalid characters.</t>
  </si>
  <si>
    <t>RadioTimeWrong</t>
  </si>
  <si>
    <t>Das Feld "CTC AE Bereich" enthält unzulässige Zeichen.</t>
  </si>
  <si>
    <t>The data item "CTC AE complication domain" contains invalid characters.</t>
  </si>
  <si>
    <t>SystIntentWrong</t>
  </si>
  <si>
    <t>Das Feld "Lifestatus" enthält unzulässige Zeichen.</t>
  </si>
  <si>
    <t>LocalWrong</t>
  </si>
  <si>
    <t>Das Feld "Lokalrezidiv" enthält unzulässige Zeichen.</t>
  </si>
  <si>
    <t>MetastasisWrong</t>
  </si>
  <si>
    <t>Das Feld "Metastase im Verlauf" enthält unzulässige Zeichen.</t>
  </si>
  <si>
    <t>SecondWrong</t>
  </si>
  <si>
    <t>Das Feld "Zweittumor im  Verlauf" enthält unzulässige Zeichen.</t>
  </si>
  <si>
    <t>ConsentWrong</t>
  </si>
  <si>
    <t>Das Feld "Maximaler Anteil der befallenen Stanzen" enthält unzulässige Zeichen.</t>
  </si>
  <si>
    <t>The data item "Greatest percentage involvement" contains invalid characters.</t>
  </si>
  <si>
    <t>PercentageWrong</t>
  </si>
  <si>
    <t>LymphWrong</t>
  </si>
  <si>
    <t>Das Feld "Lymphadenektomie" enthält unzulässige Zeichen.</t>
  </si>
  <si>
    <t>The data item "Lymphadenectomy" contains invalid characters.</t>
  </si>
  <si>
    <t>MethodWrong</t>
  </si>
  <si>
    <t>NerveWrong</t>
  </si>
  <si>
    <t>Das Feld "Operationsverfahren" enthält unzulässige Zeichen.</t>
  </si>
  <si>
    <t>The data item "Surgical method" contains invalid characters.</t>
  </si>
  <si>
    <t>Das Feld "Nervenerhaltende Operation" enthält unzulässige Zeichen.</t>
  </si>
  <si>
    <t>The data item "Nerve-sparing surgery" contains invalid characters.</t>
  </si>
  <si>
    <t xml:space="preserve">Y | N </t>
  </si>
  <si>
    <t>RevisionWrong</t>
  </si>
  <si>
    <t>The data item "Revision surgery" contains invalid characters.</t>
  </si>
  <si>
    <t>MarginWrong</t>
  </si>
  <si>
    <t>F | MF | empty</t>
  </si>
  <si>
    <t>The data item "Margin status focal" contains invalid characters.</t>
  </si>
  <si>
    <t>Das Feld "Therapieintention Strahlentherapie" enthält unzulässige Zeichen.</t>
  </si>
  <si>
    <t>IntentWrong</t>
  </si>
  <si>
    <t>The data item "Intent of radtiotherapy" contains invalid characters.</t>
  </si>
  <si>
    <t>OngoingWrong</t>
  </si>
  <si>
    <t>Das Feld "Strahlentherapie anhaltend" enthält unzulässige Zeichen.</t>
  </si>
  <si>
    <t>The data item "Ongoing radtiotherapy" contains invalid characters.</t>
  </si>
  <si>
    <t>OngoingTreatWrong</t>
  </si>
  <si>
    <t>Das Feld "Therapie anhaltend" enthält unzulässige Zeichen.</t>
  </si>
  <si>
    <t>The data item "Ongoing treatment" contains invalid characters.</t>
  </si>
  <si>
    <t>The data item "Patient introduced by" is missing. Patient not taken into account for indicator no. 2 (numerator).</t>
  </si>
  <si>
    <t>The data item "Psychooncological care" is missing.  Patient nottaken into account for indicator no. 8 (numerator).</t>
  </si>
  <si>
    <t>Das Feld "Psychoonkologische Betreuung" ist leer. Keine Berücksichtigung im Zähler von Kennzahl Nr. 8.</t>
  </si>
  <si>
    <t>Das Feld "Beratung Sozialdienst" ist leer. Keine Berücksichtigung im Zähler von Kennzahl Nr. 7.</t>
  </si>
  <si>
    <t>The data item "Social service consulting" is missing.  Patient not taken into account for indicator no. 7 (numerator).</t>
  </si>
  <si>
    <t>Der Bezug (Zeitpunkt) der Tumorkonferenz zur Therapie fehlt. Keine Berücksichtigung im Zähler der Kennzahlen Nr. 2 und 3.</t>
  </si>
  <si>
    <t>Das Diagnosedatum des Biochemischen Rezidivs fehlt.</t>
  </si>
  <si>
    <t>Date of death before inition radiotherapy.</t>
  </si>
  <si>
    <t>Date of death before inition of an other therapy.</t>
  </si>
  <si>
    <t>Das Feld "Residualstatus" ist leer.</t>
  </si>
  <si>
    <t xml:space="preserve">The data item "Margin status" is missing. </t>
  </si>
  <si>
    <t>MarginEQ</t>
  </si>
  <si>
    <r>
      <t xml:space="preserve">Case
Postoperative histology
</t>
    </r>
    <r>
      <rPr>
        <b/>
        <sz val="8"/>
        <rFont val="Calibri"/>
        <family val="2"/>
      </rPr>
      <t>Margin status focal</t>
    </r>
  </si>
  <si>
    <r>
      <t xml:space="preserve">Case
Follow-Up
</t>
    </r>
    <r>
      <rPr>
        <b/>
        <sz val="8"/>
        <rFont val="Arial"/>
        <family val="2"/>
      </rPr>
      <t>Secondary tumour</t>
    </r>
  </si>
  <si>
    <r>
      <t>Case
Follow-Up
M</t>
    </r>
    <r>
      <rPr>
        <b/>
        <sz val="8"/>
        <rFont val="Arial"/>
        <family val="2"/>
      </rPr>
      <t>etastasis</t>
    </r>
  </si>
  <si>
    <r>
      <t xml:space="preserve">Case
Follow-Up
</t>
    </r>
    <r>
      <rPr>
        <b/>
        <sz val="8"/>
        <rFont val="Arial"/>
        <family val="2"/>
      </rPr>
      <t>Biochemical recurrence</t>
    </r>
    <r>
      <rPr>
        <sz val="8"/>
        <rFont val="Arial"/>
        <family val="2"/>
      </rPr>
      <t xml:space="preserve">
</t>
    </r>
  </si>
  <si>
    <r>
      <t xml:space="preserve">Case
Follow-Up
</t>
    </r>
    <r>
      <rPr>
        <b/>
        <sz val="8"/>
        <rFont val="Arial"/>
        <family val="2"/>
      </rPr>
      <t>Local recurrence</t>
    </r>
    <r>
      <rPr>
        <sz val="8"/>
        <rFont val="Arial"/>
        <family val="2"/>
      </rPr>
      <t xml:space="preserve">
</t>
    </r>
  </si>
  <si>
    <t>TX | T0 | T1a | T1b | T1c | T2 | T2a | T2b | T2c | T3 | T3a | T3b | T4</t>
  </si>
  <si>
    <r>
      <rPr>
        <sz val="10"/>
        <rFont val="Malgun Gothic"/>
        <family val="2"/>
      </rPr>
      <t>≤</t>
    </r>
    <r>
      <rPr>
        <sz val="8"/>
        <rFont val="Arial"/>
        <family val="2"/>
      </rPr>
      <t xml:space="preserve"> 20 &amp;  &gt; 10</t>
    </r>
  </si>
  <si>
    <t>T2</t>
  </si>
  <si>
    <t>RiskPFT2</t>
  </si>
  <si>
    <t>Der prätherapeutische T-Status T2 ist nicht zulässig. Die Risikoklassifizierung ist bei diesem Fall nicht möglich.</t>
  </si>
  <si>
    <t>The clinical cT-category T2 is not acceptable. Risk classification is not possible for this patient.</t>
  </si>
  <si>
    <r>
      <t xml:space="preserve">Case
Radiotherapy
</t>
    </r>
    <r>
      <rPr>
        <b/>
        <sz val="8"/>
        <rFont val="Arial"/>
        <family val="2"/>
      </rPr>
      <t>Initiation</t>
    </r>
  </si>
  <si>
    <t>RadioTypeWrong</t>
  </si>
  <si>
    <t>FA | DE | DI | AB | RE | PR | HO | CY | UR | ER | HA | EN | BL | PO | LY | VE | PU | HI | OT | empty</t>
  </si>
  <si>
    <t>T3 | T3a | T3b | T4</t>
  </si>
  <si>
    <t>Das Feld "Revisionseingriff" enthält unzulässige Zeichen.</t>
  </si>
  <si>
    <r>
      <rPr>
        <sz val="8"/>
        <rFont val="Calibri"/>
        <family val="2"/>
      </rPr>
      <t>≠</t>
    </r>
    <r>
      <rPr>
        <sz val="7.2"/>
        <rFont val="Arial"/>
        <family val="2"/>
      </rPr>
      <t xml:space="preserve"> </t>
    </r>
    <r>
      <rPr>
        <sz val="8"/>
        <rFont val="Arial"/>
        <family val="2"/>
      </rPr>
      <t>P &amp; HDR &amp; LDR</t>
    </r>
  </si>
  <si>
    <r>
      <t>Das Feld "Zeitpunkt der Strahlentherapie" enthält unzulässige Zeichen</t>
    </r>
    <r>
      <rPr>
        <sz val="8"/>
        <color theme="1"/>
        <rFont val="Arial"/>
        <family val="2"/>
      </rPr>
      <t>.</t>
    </r>
  </si>
  <si>
    <r>
      <t>The data item "Time of Radiotherapy" contains invalid characters</t>
    </r>
    <r>
      <rPr>
        <sz val="8"/>
        <color theme="1"/>
        <rFont val="Arial"/>
        <family val="2"/>
      </rPr>
      <t>.</t>
    </r>
  </si>
  <si>
    <t>Das Diagnosedatum der Fernmetastasen fehlt.</t>
  </si>
  <si>
    <t xml:space="preserve">The data item "Date metastasis" is missing. </t>
  </si>
  <si>
    <r>
      <rPr>
        <sz val="10"/>
        <rFont val="Calibri"/>
        <family val="2"/>
      </rPr>
      <t>≠</t>
    </r>
    <r>
      <rPr>
        <sz val="8"/>
        <rFont val="Arial"/>
        <family val="2"/>
      </rPr>
      <t xml:space="preserve"> URO &amp; RAD &amp; O &amp; empty</t>
    </r>
  </si>
  <si>
    <r>
      <rPr>
        <sz val="8"/>
        <rFont val="Calibri"/>
        <family val="2"/>
      </rPr>
      <t xml:space="preserve">≠ </t>
    </r>
    <r>
      <rPr>
        <sz val="8"/>
        <rFont val="Arial"/>
        <family val="2"/>
      </rPr>
      <t>F &amp; MF &amp; empty</t>
    </r>
  </si>
  <si>
    <r>
      <t>Das Feld "Therapieintention" enthält unzulässige Zeichen</t>
    </r>
    <r>
      <rPr>
        <sz val="8"/>
        <color theme="1"/>
        <rFont val="Arial"/>
        <family val="2"/>
      </rPr>
      <t>.</t>
    </r>
  </si>
  <si>
    <r>
      <t>The data item "Intent of Treatment" contains invalid characters</t>
    </r>
    <r>
      <rPr>
        <sz val="8"/>
        <color rgb="FFFF0000"/>
        <rFont val="Arial"/>
        <family val="2"/>
      </rPr>
      <t>.</t>
    </r>
  </si>
  <si>
    <t xml:space="preserve">RPE | RZE </t>
  </si>
  <si>
    <r>
      <t>RZE</t>
    </r>
    <r>
      <rPr>
        <sz val="8"/>
        <color rgb="FFFF0000"/>
        <rFont val="Arial"/>
        <family val="2"/>
      </rPr>
      <t xml:space="preserve"> </t>
    </r>
  </si>
  <si>
    <t>RZE</t>
  </si>
  <si>
    <r>
      <t>RPE = Radikale Prostatektomie 
RZE</t>
    </r>
    <r>
      <rPr>
        <sz val="8"/>
        <color rgb="FFFF0000"/>
        <rFont val="Arial"/>
        <family val="2"/>
      </rPr>
      <t xml:space="preserve"> </t>
    </r>
    <r>
      <rPr>
        <sz val="8"/>
        <rFont val="Arial"/>
        <family val="2"/>
      </rPr>
      <t>= Radikale Zystoprostatektomie</t>
    </r>
  </si>
  <si>
    <r>
      <rPr>
        <sz val="10"/>
        <rFont val="Calibri"/>
        <family val="2"/>
      </rPr>
      <t xml:space="preserve">≠ </t>
    </r>
    <r>
      <rPr>
        <sz val="8"/>
        <rFont val="Arial"/>
        <family val="2"/>
      </rPr>
      <t>XX,XX &amp; XX.XX &amp; XX &amp; empty</t>
    </r>
  </si>
  <si>
    <r>
      <rPr>
        <sz val="8"/>
        <rFont val="Calibri"/>
        <family val="2"/>
      </rPr>
      <t>≠</t>
    </r>
    <r>
      <rPr>
        <sz val="8"/>
        <rFont val="Arial"/>
        <family val="2"/>
      </rPr>
      <t xml:space="preserve"> Y &amp; N &amp; U &amp; empty</t>
    </r>
  </si>
  <si>
    <r>
      <rPr>
        <sz val="8"/>
        <rFont val="Calibri"/>
        <family val="2"/>
      </rPr>
      <t>≠</t>
    </r>
    <r>
      <rPr>
        <sz val="7.2"/>
        <rFont val="Arial"/>
        <family val="2"/>
      </rPr>
      <t xml:space="preserve"> </t>
    </r>
    <r>
      <rPr>
        <sz val="8"/>
        <rFont val="Arial"/>
        <family val="2"/>
      </rPr>
      <t>Y &amp; N &amp; empty</t>
    </r>
  </si>
  <si>
    <r>
      <rPr>
        <sz val="8"/>
        <rFont val="Calibri"/>
        <family val="2"/>
      </rPr>
      <t xml:space="preserve">≠ </t>
    </r>
    <r>
      <rPr>
        <sz val="8"/>
        <rFont val="Arial"/>
        <family val="2"/>
      </rPr>
      <t>R0 &amp; R1 &amp; R2 &amp; RX &amp; empty</t>
    </r>
  </si>
  <si>
    <r>
      <rPr>
        <sz val="8"/>
        <rFont val="Calibri"/>
        <family val="2"/>
      </rPr>
      <t>≠</t>
    </r>
    <r>
      <rPr>
        <sz val="7.2"/>
        <rFont val="Arial"/>
        <family val="2"/>
      </rPr>
      <t xml:space="preserve"> </t>
    </r>
    <r>
      <rPr>
        <sz val="8"/>
        <rFont val="Arial"/>
        <family val="2"/>
      </rPr>
      <t>N &amp; A &amp; D &amp; U &amp; empty</t>
    </r>
  </si>
  <si>
    <t>≠ FA &amp; DE &amp; DI &amp; AB &amp; RE &amp; PR &amp; HO &amp; CY &amp; UR &amp; ER &amp; HA &amp; EN &amp; BL &amp; PO &amp; LY &amp; VE &amp; PU &amp; HI &amp; OT &amp; empty</t>
  </si>
  <si>
    <r>
      <rPr>
        <sz val="8"/>
        <rFont val="Calibri"/>
        <family val="2"/>
      </rPr>
      <t>≠</t>
    </r>
    <r>
      <rPr>
        <sz val="7.2"/>
        <rFont val="Arial"/>
        <family val="2"/>
      </rPr>
      <t xml:space="preserve"> </t>
    </r>
    <r>
      <rPr>
        <sz val="8"/>
        <rFont val="Arial"/>
        <family val="2"/>
      </rPr>
      <t>A &amp; D &amp; DN &amp; DX &amp; empty</t>
    </r>
  </si>
  <si>
    <r>
      <rPr>
        <sz val="8"/>
        <rFont val="Calibri"/>
        <family val="2"/>
      </rPr>
      <t>≠</t>
    </r>
    <r>
      <rPr>
        <sz val="7.2"/>
        <rFont val="Arial"/>
        <family val="2"/>
      </rPr>
      <t xml:space="preserve"> </t>
    </r>
    <r>
      <rPr>
        <sz val="8"/>
        <rFont val="Arial"/>
        <family val="2"/>
      </rPr>
      <t>N &amp; R &amp; U &amp; empty</t>
    </r>
  </si>
  <si>
    <r>
      <rPr>
        <sz val="8"/>
        <rFont val="Calibri"/>
        <family val="2"/>
      </rPr>
      <t>≠</t>
    </r>
    <r>
      <rPr>
        <sz val="7.2"/>
        <rFont val="Arial"/>
        <family val="2"/>
      </rPr>
      <t xml:space="preserve"> </t>
    </r>
    <r>
      <rPr>
        <sz val="8"/>
        <rFont val="Arial"/>
        <family val="2"/>
      </rPr>
      <t>N &amp; Y &amp; U &amp; empty</t>
    </r>
  </si>
  <si>
    <r>
      <t xml:space="preserve">Case
Follow-Up
</t>
    </r>
    <r>
      <rPr>
        <b/>
        <sz val="8"/>
        <rFont val="Arial"/>
        <family val="2"/>
      </rPr>
      <t>Date metastasis identified</t>
    </r>
    <r>
      <rPr>
        <sz val="8"/>
        <rFont val="Arial"/>
        <family val="2"/>
      </rPr>
      <t xml:space="preserve">
</t>
    </r>
  </si>
  <si>
    <t>WS</t>
  </si>
  <si>
    <t>AS | WS</t>
  </si>
  <si>
    <t>Matrix</t>
  </si>
  <si>
    <t>2013-mm-dd</t>
  </si>
  <si>
    <r>
      <t xml:space="preserve">IV Cases:
</t>
    </r>
    <r>
      <rPr>
        <b/>
        <sz val="9"/>
        <color theme="0" tint="-0.499984740745262"/>
        <rFont val="Arial"/>
        <family val="2"/>
      </rPr>
      <t>(IV Fälle:)</t>
    </r>
  </si>
  <si>
    <t>R0</t>
  </si>
  <si>
    <t>Same radiotherapy</t>
  </si>
  <si>
    <r>
      <t xml:space="preserve">IF Cases:
</t>
    </r>
    <r>
      <rPr>
        <b/>
        <sz val="9"/>
        <color theme="0" tint="-0.499984740745262"/>
        <rFont val="Arial"/>
        <family val="2"/>
      </rPr>
      <t>(IF Fälle:)</t>
    </r>
  </si>
  <si>
    <t>Das Feld "Art der Strahlentherapie" enthält unzulässige Zeichen  oder ist leer.</t>
  </si>
  <si>
    <t>The data item "Type of Radiotherapy" contains invalid characters or is missing.</t>
  </si>
  <si>
    <t>Das Feld "Art derTherapie" enthält unzulässige Zeichen oder ist leer.</t>
  </si>
  <si>
    <t>The data item "Type of Treatment" contains invalid characters or is missing.</t>
  </si>
  <si>
    <t xml:space="preserve">M | R </t>
  </si>
  <si>
    <t xml:space="preserve">N </t>
  </si>
  <si>
    <t>in ng/mL | empty</t>
  </si>
  <si>
    <t>F13 / D13</t>
  </si>
  <si>
    <t>I13 / F13</t>
  </si>
  <si>
    <t>L13 / F13</t>
  </si>
  <si>
    <t>2012-mm-dd (row 12)
2011-mm-dd (row 11)
2010-mm-dd (row 10)
2009-mm-dd (row 9)</t>
  </si>
  <si>
    <t>F - M</t>
  </si>
  <si>
    <t>G15</t>
  </si>
  <si>
    <t>(G11 + G12 + G13) / 3</t>
  </si>
  <si>
    <r>
      <rPr>
        <sz val="13"/>
        <color indexed="8"/>
        <rFont val="Arial"/>
        <family val="2"/>
      </rPr>
      <t xml:space="preserve">OncoBox Prostate 
</t>
    </r>
    <r>
      <rPr>
        <b/>
        <sz val="13"/>
        <color indexed="8"/>
        <rFont val="Arial"/>
        <family val="2"/>
      </rPr>
      <t>Matrix</t>
    </r>
    <r>
      <rPr>
        <sz val="13"/>
        <color indexed="8"/>
        <rFont val="Arial"/>
        <family val="2"/>
      </rPr>
      <t xml:space="preserve">
</t>
    </r>
    <r>
      <rPr>
        <sz val="12"/>
        <color theme="0" tint="-0.499984740745262"/>
        <rFont val="Arial"/>
        <family val="2"/>
      </rPr>
      <t>(Matrix)</t>
    </r>
  </si>
  <si>
    <t>RGB</t>
  </si>
  <si>
    <t>Value</t>
  </si>
  <si>
    <r>
      <t xml:space="preserve">all right
</t>
    </r>
    <r>
      <rPr>
        <sz val="8"/>
        <color theme="0" tint="-0.499984740745262"/>
        <rFont val="Arial"/>
        <family val="2"/>
      </rPr>
      <t>(i.O.)</t>
    </r>
  </si>
  <si>
    <r>
      <t xml:space="preserve">Incorrect
</t>
    </r>
    <r>
      <rPr>
        <sz val="8"/>
        <color theme="0" tint="-0.499984740745262"/>
        <rFont val="Arial"/>
        <family val="2"/>
      </rPr>
      <t>(Inkorrekt)</t>
    </r>
  </si>
  <si>
    <r>
      <t xml:space="preserve">Incomplete
</t>
    </r>
    <r>
      <rPr>
        <sz val="8"/>
        <color theme="0" tint="-0.499984740745262"/>
        <rFont val="Arial"/>
        <family val="2"/>
      </rPr>
      <t>(Unvollständig)</t>
    </r>
  </si>
  <si>
    <r>
      <rPr>
        <sz val="8"/>
        <rFont val="Calibri"/>
        <family val="2"/>
      </rPr>
      <t>≠</t>
    </r>
    <r>
      <rPr>
        <sz val="8"/>
        <rFont val="Arial"/>
        <family val="2"/>
      </rPr>
      <t xml:space="preserve"> Y &amp; N &amp; U  &amp; empty</t>
    </r>
  </si>
  <si>
    <r>
      <rPr>
        <sz val="10"/>
        <rFont val="Calibri"/>
        <family val="2"/>
      </rPr>
      <t xml:space="preserve">≠ </t>
    </r>
    <r>
      <rPr>
        <sz val="8"/>
        <rFont val="Arial"/>
        <family val="2"/>
      </rPr>
      <t>N &amp; Y &amp; U &amp; empty</t>
    </r>
  </si>
  <si>
    <t>N | Y | U | empty</t>
  </si>
  <si>
    <t>* basierend auf Abrams P, Avery K, Gardener N, Donovan J; ICIQ Advisory Board. The International Consultation on Incontinence Modular Questionnaire: www.iciq.net. J Urol 2006.</t>
  </si>
  <si>
    <r>
      <rPr>
        <b/>
        <u/>
        <sz val="9"/>
        <rFont val="Arial"/>
        <family val="2"/>
      </rPr>
      <t>Patient</t>
    </r>
    <r>
      <rPr>
        <b/>
        <sz val="9"/>
        <rFont val="Arial"/>
        <family val="2"/>
      </rPr>
      <t xml:space="preserve">, occurring at least one time in I22 and/or I23 and Patient is </t>
    </r>
    <r>
      <rPr>
        <b/>
        <u/>
        <sz val="9"/>
        <rFont val="Arial"/>
        <family val="2"/>
      </rPr>
      <t>not</t>
    </r>
    <r>
      <rPr>
        <b/>
        <sz val="9"/>
        <rFont val="Arial"/>
        <family val="2"/>
      </rPr>
      <t xml:space="preserve"> in F24, G24 &amp; H24</t>
    </r>
  </si>
  <si>
    <r>
      <t>Categories</t>
    </r>
    <r>
      <rPr>
        <b/>
        <sz val="10"/>
        <color theme="0" tint="-0.499984740745262"/>
        <rFont val="Arial"/>
        <family val="2"/>
      </rPr>
      <t xml:space="preserve">
(Kategorien)</t>
    </r>
  </si>
  <si>
    <r>
      <t xml:space="preserve">Datafields
</t>
    </r>
    <r>
      <rPr>
        <b/>
        <sz val="10"/>
        <color theme="0" tint="-0.499984740745262"/>
        <rFont val="Arial"/>
        <family val="2"/>
      </rPr>
      <t>(Datenfelder)</t>
    </r>
  </si>
  <si>
    <r>
      <t xml:space="preserve">Possible values
</t>
    </r>
    <r>
      <rPr>
        <b/>
        <sz val="10"/>
        <color theme="0" tint="-0.499984740745262"/>
        <rFont val="Arial"/>
        <family val="2"/>
      </rPr>
      <t>(Mögliche Werte)</t>
    </r>
  </si>
  <si>
    <r>
      <t xml:space="preserve">Values
</t>
    </r>
    <r>
      <rPr>
        <b/>
        <sz val="10"/>
        <color theme="0" tint="-0.499984740745262"/>
        <rFont val="Arial"/>
        <family val="2"/>
      </rPr>
      <t>(Benötigte Werte)</t>
    </r>
  </si>
  <si>
    <r>
      <t xml:space="preserve">A) Dead 
</t>
    </r>
    <r>
      <rPr>
        <b/>
        <sz val="9"/>
        <color theme="0" tint="-0.499984740745262"/>
        <rFont val="Arial"/>
        <family val="2"/>
      </rPr>
      <t>(Verstorben)</t>
    </r>
  </si>
  <si>
    <r>
      <t xml:space="preserve">Cell
</t>
    </r>
    <r>
      <rPr>
        <b/>
        <sz val="9"/>
        <color theme="0" tint="-0.499984740745262"/>
        <rFont val="Arial"/>
        <family val="2"/>
      </rPr>
      <t>(Zelle)</t>
    </r>
  </si>
  <si>
    <r>
      <t xml:space="preserve">Datafield
</t>
    </r>
    <r>
      <rPr>
        <b/>
        <sz val="9"/>
        <color theme="0" tint="-0.499984740745262"/>
        <rFont val="Arial"/>
        <family val="2"/>
      </rPr>
      <t>(Datenfeld)</t>
    </r>
  </si>
  <si>
    <r>
      <t xml:space="preserve">Values
</t>
    </r>
    <r>
      <rPr>
        <b/>
        <sz val="9"/>
        <color theme="0" tint="-0.499984740745262"/>
        <rFont val="Arial"/>
        <family val="2"/>
      </rPr>
      <t>(Benötigte Werte)</t>
    </r>
  </si>
  <si>
    <t>D8</t>
  </si>
  <si>
    <r>
      <t xml:space="preserve">= Basic data O17 
</t>
    </r>
    <r>
      <rPr>
        <b/>
        <sz val="9"/>
        <color theme="0" tint="-0.499984740745262"/>
        <rFont val="Arial"/>
        <family val="2"/>
      </rPr>
      <t>(= Basisdaten O17)</t>
    </r>
  </si>
  <si>
    <r>
      <t xml:space="preserve">Numerator
</t>
    </r>
    <r>
      <rPr>
        <sz val="10"/>
        <color theme="0" tint="-0.499984740745262"/>
        <rFont val="Arial"/>
        <family val="2"/>
      </rPr>
      <t>(Zähler)</t>
    </r>
  </si>
  <si>
    <r>
      <t xml:space="preserve">B) Alive (relaps/recurrence)
</t>
    </r>
    <r>
      <rPr>
        <b/>
        <sz val="9"/>
        <color theme="0" tint="-0.499984740745262"/>
        <rFont val="Arial"/>
        <family val="2"/>
      </rPr>
      <t>(Lebend mit Eregnis im Verlauf)</t>
    </r>
  </si>
  <si>
    <r>
      <t xml:space="preserve">at least one valid follow up:
</t>
    </r>
    <r>
      <rPr>
        <b/>
        <sz val="9"/>
        <color theme="0" tint="-0.499984740745262"/>
        <rFont val="Arial"/>
        <family val="2"/>
      </rPr>
      <t>(mindestens eine gültige Meldung mit:)</t>
    </r>
  </si>
  <si>
    <r>
      <t xml:space="preserve">C) Alive (no relaps/recurrence)
</t>
    </r>
    <r>
      <rPr>
        <b/>
        <sz val="9"/>
        <color theme="0" tint="-0.499984740745262"/>
        <rFont val="Arial"/>
        <family val="2"/>
      </rPr>
      <t>(Lebend ohne Ereignis im Verlauf)</t>
    </r>
  </si>
  <si>
    <r>
      <t xml:space="preserve">Column
</t>
    </r>
    <r>
      <rPr>
        <b/>
        <sz val="9"/>
        <color theme="0" tint="-0.499984740745262"/>
        <rFont val="Arial"/>
        <family val="2"/>
      </rPr>
      <t>(Spalte)</t>
    </r>
  </si>
  <si>
    <t>D9</t>
  </si>
  <si>
    <t>Case
Questionnaire
Date</t>
  </si>
  <si>
    <r>
      <t xml:space="preserve">Cases in D8 with:
</t>
    </r>
    <r>
      <rPr>
        <b/>
        <sz val="9"/>
        <color theme="0" tint="-0.499984740745262"/>
        <rFont val="Arial"/>
        <family val="2"/>
      </rPr>
      <t>(Fälle aus D8 mit:)</t>
    </r>
  </si>
  <si>
    <t>D12</t>
  </si>
  <si>
    <r>
      <t xml:space="preserve">Cases in D9 with:
</t>
    </r>
    <r>
      <rPr>
        <b/>
        <sz val="9"/>
        <color theme="0" tint="-0.499984740745262"/>
        <rFont val="Arial"/>
        <family val="2"/>
      </rPr>
      <t>(Fälle aus D9 mit:)</t>
    </r>
  </si>
  <si>
    <t>D13</t>
  </si>
  <si>
    <r>
      <t xml:space="preserve">Cases in D12 with:
</t>
    </r>
    <r>
      <rPr>
        <b/>
        <sz val="9"/>
        <color theme="0" tint="-0.499984740745262"/>
        <rFont val="Arial"/>
        <family val="2"/>
      </rPr>
      <t>(Fälle aus D12 mit:)</t>
    </r>
  </si>
  <si>
    <t>D14</t>
  </si>
  <si>
    <t>D16</t>
  </si>
  <si>
    <t xml:space="preserve">6 | 7 | 8 | 9 | 10 </t>
  </si>
  <si>
    <r>
      <rPr>
        <sz val="8"/>
        <color theme="1"/>
        <rFont val="Calibri"/>
        <family val="2"/>
      </rPr>
      <t>≥</t>
    </r>
    <r>
      <rPr>
        <sz val="8"/>
        <color theme="1"/>
        <rFont val="Arial"/>
        <family val="2"/>
      </rPr>
      <t xml:space="preserve"> 11</t>
    </r>
  </si>
  <si>
    <t>D20</t>
  </si>
  <si>
    <r>
      <t xml:space="preserve">Cases in D20 with:
</t>
    </r>
    <r>
      <rPr>
        <b/>
        <sz val="9"/>
        <color theme="0" tint="-0.499984740745262"/>
        <rFont val="Arial"/>
        <family val="2"/>
      </rPr>
      <t>(Fälle aus D20 mit:)</t>
    </r>
  </si>
  <si>
    <r>
      <rPr>
        <sz val="8"/>
        <color theme="1"/>
        <rFont val="Calibri"/>
        <family val="2"/>
      </rPr>
      <t>≥</t>
    </r>
    <r>
      <rPr>
        <sz val="8"/>
        <color theme="1"/>
        <rFont val="Arial"/>
        <family val="2"/>
      </rPr>
      <t xml:space="preserve"> 22</t>
    </r>
  </si>
  <si>
    <t>D21</t>
  </si>
  <si>
    <t>D22</t>
  </si>
  <si>
    <t>&lt; 22</t>
  </si>
  <si>
    <r>
      <t xml:space="preserve">Numerator: Sum of all values in the datafield IIEF-Score of the cases in D20
</t>
    </r>
    <r>
      <rPr>
        <b/>
        <sz val="9"/>
        <color theme="0" tint="-0.499984740745262"/>
        <rFont val="Arial"/>
        <family val="2"/>
      </rPr>
      <t>(Zähler: Summe aller Werte im Datenfeld IIEF Wert der Fälle in D20)</t>
    </r>
  </si>
  <si>
    <r>
      <t xml:space="preserve">Numerator: Sum of all values in the datafield ICIQ-Score of the cases in D12
</t>
    </r>
    <r>
      <rPr>
        <b/>
        <sz val="9"/>
        <color theme="0" tint="-0.499984740745262"/>
        <rFont val="Arial"/>
        <family val="2"/>
      </rPr>
      <t>(Zähler: Summe aller Werte im Datenfeld ICIQ Wert der Fälle in D12)</t>
    </r>
  </si>
  <si>
    <t>D23</t>
  </si>
  <si>
    <t>D26</t>
  </si>
  <si>
    <t>D27</t>
  </si>
  <si>
    <t>D28</t>
  </si>
  <si>
    <t>E9</t>
  </si>
  <si>
    <r>
      <t xml:space="preserve">NI, IV and IF cases with:
</t>
    </r>
    <r>
      <rPr>
        <b/>
        <sz val="9"/>
        <color theme="0" tint="-0.499984740745262"/>
        <rFont val="Arial"/>
        <family val="2"/>
      </rPr>
      <t>(NI, IV und IF Fälle mit:)</t>
    </r>
  </si>
  <si>
    <t>E10</t>
  </si>
  <si>
    <r>
      <t xml:space="preserve">Cases in E9 with:
</t>
    </r>
    <r>
      <rPr>
        <b/>
        <sz val="9"/>
        <color theme="0" tint="-0.499984740745262"/>
        <rFont val="Arial"/>
        <family val="2"/>
      </rPr>
      <t>(Fälle aus E9 mit:)</t>
    </r>
  </si>
  <si>
    <t>D17</t>
  </si>
  <si>
    <t>D18</t>
  </si>
  <si>
    <t>D24</t>
  </si>
  <si>
    <t>D29</t>
  </si>
  <si>
    <r>
      <t xml:space="preserve">Cases in D10 with:
</t>
    </r>
    <r>
      <rPr>
        <b/>
        <sz val="9"/>
        <color theme="0" tint="-0.499984740745262"/>
        <rFont val="Arial"/>
        <family val="2"/>
      </rPr>
      <t>(Fälle aus D10 mit:)</t>
    </r>
  </si>
  <si>
    <r>
      <t xml:space="preserve">Numerator: Sum of all values in the datafield IIEF-Score of the cases in D21
</t>
    </r>
    <r>
      <rPr>
        <b/>
        <sz val="9"/>
        <color theme="0" tint="-0.499984740745262"/>
        <rFont val="Arial"/>
        <family val="2"/>
      </rPr>
      <t>(Zähler: Summe aller Werte im Datenfeld IIEF Wert der Fälle in D21)</t>
    </r>
  </si>
  <si>
    <r>
      <t xml:space="preserve">Cases in D21 with:
</t>
    </r>
    <r>
      <rPr>
        <b/>
        <sz val="9"/>
        <color theme="0" tint="-0.499984740745262"/>
        <rFont val="Arial"/>
        <family val="2"/>
      </rPr>
      <t>(Fälle aus D21 mit:)</t>
    </r>
  </si>
  <si>
    <r>
      <t xml:space="preserve">Numerator: Sum of all values in the datafield ICIQ-Score of the cases in D13
</t>
    </r>
    <r>
      <rPr>
        <b/>
        <sz val="9"/>
        <color theme="0" tint="-0.499984740745262"/>
        <rFont val="Arial"/>
        <family val="2"/>
      </rPr>
      <t>(Zähler: Summe aller Werte im Datenfeld ICIQ Wert der Fälle in D13)</t>
    </r>
  </si>
  <si>
    <r>
      <t xml:space="preserve">Cases in D13 with:
</t>
    </r>
    <r>
      <rPr>
        <b/>
        <sz val="9"/>
        <color theme="0" tint="-0.499984740745262"/>
        <rFont val="Arial"/>
        <family val="2"/>
      </rPr>
      <t>(Fälle aus D13 mit:)</t>
    </r>
  </si>
  <si>
    <r>
      <t xml:space="preserve">Cases in E10 with:
</t>
    </r>
    <r>
      <rPr>
        <b/>
        <sz val="9"/>
        <color theme="0" tint="-0.499984740745262"/>
        <rFont val="Arial"/>
        <family val="2"/>
      </rPr>
      <t>(Fälle aus D10 mit:)</t>
    </r>
  </si>
  <si>
    <t>G9</t>
  </si>
  <si>
    <t>= E10</t>
  </si>
  <si>
    <r>
      <t xml:space="preserve">Cases in G9 with:
</t>
    </r>
    <r>
      <rPr>
        <b/>
        <sz val="9"/>
        <color theme="0" tint="-0.499984740745262"/>
        <rFont val="Arial"/>
        <family val="2"/>
      </rPr>
      <t>(Fälle aus G9 mit:)</t>
    </r>
  </si>
  <si>
    <t>G10</t>
  </si>
  <si>
    <t>F13</t>
  </si>
  <si>
    <t>F14</t>
  </si>
  <si>
    <t>F15</t>
  </si>
  <si>
    <t>F16</t>
  </si>
  <si>
    <t>F17</t>
  </si>
  <si>
    <t>F18</t>
  </si>
  <si>
    <t>F21</t>
  </si>
  <si>
    <t>F22</t>
  </si>
  <si>
    <t>F23</t>
  </si>
  <si>
    <t>F24</t>
  </si>
  <si>
    <t>F27</t>
  </si>
  <si>
    <t>F28</t>
  </si>
  <si>
    <t>F29</t>
  </si>
  <si>
    <r>
      <t xml:space="preserve">Cases in F10 with:
</t>
    </r>
    <r>
      <rPr>
        <b/>
        <sz val="9"/>
        <color theme="0" tint="-0.499984740745262"/>
        <rFont val="Arial"/>
        <family val="2"/>
      </rPr>
      <t>(Fälle aus F10 mit:)</t>
    </r>
  </si>
  <si>
    <r>
      <t xml:space="preserve">Numerator: Sum of all values in the datafield IIEF-Score of the cases in F21
</t>
    </r>
    <r>
      <rPr>
        <b/>
        <sz val="9"/>
        <color theme="0" tint="-0.499984740745262"/>
        <rFont val="Arial"/>
        <family val="2"/>
      </rPr>
      <t>(Zähler: Summe aller Werte im Datenfeld IIEF Wert der Fälle in F21)</t>
    </r>
  </si>
  <si>
    <r>
      <t xml:space="preserve">Cases in F21 with:
</t>
    </r>
    <r>
      <rPr>
        <b/>
        <sz val="9"/>
        <color theme="0" tint="-0.499984740745262"/>
        <rFont val="Arial"/>
        <family val="2"/>
      </rPr>
      <t>(Fälle aus F21 mit:)</t>
    </r>
  </si>
  <si>
    <r>
      <t xml:space="preserve">Numerator: Sum of all values in the datafield ICIQ-Score of the cases in F13
</t>
    </r>
    <r>
      <rPr>
        <b/>
        <sz val="9"/>
        <color theme="0" tint="-0.499984740745262"/>
        <rFont val="Arial"/>
        <family val="2"/>
      </rPr>
      <t>(Zähler: Summe aller Werte im Datenfeld ICIQ Wert der Fälle in F13)</t>
    </r>
  </si>
  <si>
    <r>
      <t xml:space="preserve">Cases in F13 with:
</t>
    </r>
    <r>
      <rPr>
        <b/>
        <sz val="9"/>
        <color theme="0" tint="-0.499984740745262"/>
        <rFont val="Arial"/>
        <family val="2"/>
      </rPr>
      <t>(Fälle aus F13 mit:)</t>
    </r>
  </si>
  <si>
    <r>
      <t xml:space="preserve">Cases in G10 with:
</t>
    </r>
    <r>
      <rPr>
        <b/>
        <sz val="9"/>
        <color theme="0" tint="-0.499984740745262"/>
        <rFont val="Arial"/>
        <family val="2"/>
      </rPr>
      <t>(Fälle aus FG0 mit:)</t>
    </r>
  </si>
  <si>
    <r>
      <rPr>
        <sz val="8"/>
        <rFont val="Arial"/>
        <family val="2"/>
      </rPr>
      <t>Case
Questionnaire</t>
    </r>
    <r>
      <rPr>
        <b/>
        <sz val="8"/>
        <rFont val="Arial"/>
        <family val="2"/>
      </rPr>
      <t xml:space="preserve">
Date</t>
    </r>
  </si>
  <si>
    <r>
      <t>Case
Follow-Up</t>
    </r>
    <r>
      <rPr>
        <b/>
        <sz val="8"/>
        <rFont val="Arial"/>
        <family val="2"/>
      </rPr>
      <t xml:space="preserve">
Date
</t>
    </r>
  </si>
  <si>
    <r>
      <t>Case
Follow-Up</t>
    </r>
    <r>
      <rPr>
        <b/>
        <sz val="8"/>
        <rFont val="Arial"/>
        <family val="2"/>
      </rPr>
      <t xml:space="preserve">
Life status</t>
    </r>
  </si>
  <si>
    <r>
      <t xml:space="preserve">yyyy-mm-dd </t>
    </r>
    <r>
      <rPr>
        <sz val="8"/>
        <rFont val="Malgun Gothic"/>
        <family val="2"/>
        <charset val="129"/>
      </rPr>
      <t>≤</t>
    </r>
    <r>
      <rPr>
        <sz val="8"/>
        <rFont val="Arial"/>
        <family val="2"/>
      </rPr>
      <t xml:space="preserve"> 31.12.</t>
    </r>
    <r>
      <rPr>
        <sz val="8"/>
        <rFont val="Arial"/>
        <family val="2"/>
      </rPr>
      <t xml:space="preserve"> indicator year -1</t>
    </r>
  </si>
  <si>
    <r>
      <t>Case
Follow-Up</t>
    </r>
    <r>
      <rPr>
        <b/>
        <sz val="8"/>
        <color indexed="8"/>
        <rFont val="Arial"/>
        <family val="2"/>
      </rPr>
      <t xml:space="preserve">
Local recurrence</t>
    </r>
    <r>
      <rPr>
        <sz val="8"/>
        <color indexed="8"/>
        <rFont val="Arial"/>
        <family val="2"/>
      </rPr>
      <t xml:space="preserve">
</t>
    </r>
  </si>
  <si>
    <r>
      <t>Case
Follow-Up</t>
    </r>
    <r>
      <rPr>
        <b/>
        <sz val="8"/>
        <color indexed="8"/>
        <rFont val="Arial"/>
        <family val="2"/>
      </rPr>
      <t xml:space="preserve">
Biochemical recurrence</t>
    </r>
  </si>
  <si>
    <t>N | M | R | U</t>
  </si>
  <si>
    <r>
      <t>Case
Follow-Up</t>
    </r>
    <r>
      <rPr>
        <b/>
        <sz val="8"/>
        <color indexed="8"/>
        <rFont val="Arial"/>
        <family val="2"/>
      </rPr>
      <t xml:space="preserve">
Metastasis</t>
    </r>
  </si>
  <si>
    <r>
      <t>Case
Follow-Up</t>
    </r>
    <r>
      <rPr>
        <b/>
        <sz val="8"/>
        <color indexed="8"/>
        <rFont val="Arial"/>
        <family val="2"/>
      </rPr>
      <t xml:space="preserve">
Tumour status
</t>
    </r>
    <r>
      <rPr>
        <sz val="8"/>
        <color indexed="8"/>
        <rFont val="Arial"/>
        <family val="2"/>
      </rPr>
      <t xml:space="preserve">
</t>
    </r>
  </si>
  <si>
    <r>
      <t>Case
Follow-Up</t>
    </r>
    <r>
      <rPr>
        <b/>
        <sz val="8"/>
        <color indexed="8"/>
        <rFont val="Arial"/>
        <family val="2"/>
      </rPr>
      <t xml:space="preserve">
Secondary tumour</t>
    </r>
  </si>
  <si>
    <r>
      <t>Basic Information</t>
    </r>
    <r>
      <rPr>
        <b/>
        <sz val="8"/>
        <color indexed="8"/>
        <rFont val="Arial"/>
        <family val="2"/>
      </rPr>
      <t xml:space="preserve">
Date of death</t>
    </r>
  </si>
  <si>
    <r>
      <t xml:space="preserve">yyyy-mm-dd 
</t>
    </r>
    <r>
      <rPr>
        <sz val="8"/>
        <rFont val="Arial"/>
        <family val="2"/>
      </rPr>
      <t>at least one Follow-Up until 31.12. indicator year -1</t>
    </r>
  </si>
  <si>
    <t>All follow ups until 31.12.indicator year -1</t>
  </si>
  <si>
    <t>N | U</t>
  </si>
  <si>
    <t>empty |  ≥ 01.01.indicator year</t>
  </si>
  <si>
    <t>CR</t>
  </si>
  <si>
    <r>
      <t xml:space="preserve">Categorie
</t>
    </r>
    <r>
      <rPr>
        <sz val="10"/>
        <color theme="0" tint="-0.499984740745262"/>
        <rFont val="Arial"/>
        <family val="2"/>
      </rPr>
      <t>(Kategorie)</t>
    </r>
  </si>
  <si>
    <r>
      <t xml:space="preserve">1. Incorrect
</t>
    </r>
    <r>
      <rPr>
        <sz val="10"/>
        <color theme="0" tint="-0.499984740745262"/>
        <rFont val="Arial"/>
        <family val="2"/>
      </rPr>
      <t>(1. Inkorrekt)</t>
    </r>
  </si>
  <si>
    <r>
      <t xml:space="preserve">2. all right (implausibile)
</t>
    </r>
    <r>
      <rPr>
        <sz val="10"/>
        <color theme="0" tint="-0.499984740745262"/>
        <rFont val="Arial"/>
        <family val="2"/>
      </rPr>
      <t>(2. i.O. Plausibilität unklar)</t>
    </r>
    <r>
      <rPr>
        <sz val="10"/>
        <color theme="1"/>
        <rFont val="Arial"/>
        <family val="2"/>
      </rPr>
      <t xml:space="preserve"> </t>
    </r>
  </si>
  <si>
    <r>
      <t xml:space="preserve">4. all right
</t>
    </r>
    <r>
      <rPr>
        <sz val="10"/>
        <color theme="0" tint="-0.499984740745262"/>
        <rFont val="Arial"/>
        <family val="2"/>
      </rPr>
      <t>(4. i.O.)</t>
    </r>
  </si>
  <si>
    <r>
      <t xml:space="preserve">Indicators
</t>
    </r>
    <r>
      <rPr>
        <sz val="10"/>
        <color theme="0" tint="-0.499984740745262"/>
        <rFont val="Arial"/>
        <family val="2"/>
      </rPr>
      <t>(Kennzahlen)</t>
    </r>
  </si>
  <si>
    <r>
      <t xml:space="preserve">D) Plausibility limits with &lt; and &gt;
</t>
    </r>
    <r>
      <rPr>
        <sz val="9"/>
        <color theme="0" tint="-0.499984740745262"/>
        <rFont val="Arial"/>
        <family val="2"/>
      </rPr>
      <t>(D) Plausibilitätsgrenzren mit &lt; und &gt;)</t>
    </r>
  </si>
  <si>
    <r>
      <t xml:space="preserve">E) Plausibility limits with &lt; and =
</t>
    </r>
    <r>
      <rPr>
        <sz val="9"/>
        <color theme="0" tint="-0.499984740745262"/>
        <rFont val="Arial"/>
        <family val="2"/>
      </rPr>
      <t>(E) Plausibilitätsgrenzen mit &lt; und =)</t>
    </r>
  </si>
  <si>
    <r>
      <t xml:space="preserve">G) Only numerator
</t>
    </r>
    <r>
      <rPr>
        <sz val="9"/>
        <color theme="0" tint="-0.499984740745262"/>
        <rFont val="Arial"/>
        <family val="2"/>
      </rPr>
      <t>(G) Nur Zähler)</t>
    </r>
  </si>
  <si>
    <r>
      <t xml:space="preserve">H) No target
</t>
    </r>
    <r>
      <rPr>
        <sz val="9"/>
        <color theme="0" tint="-0.499984740745262"/>
        <rFont val="Arial"/>
        <family val="2"/>
      </rPr>
      <t>(H) Keine Vorgaben)</t>
    </r>
  </si>
  <si>
    <t>Filter 1</t>
  </si>
  <si>
    <t>Filter 2</t>
  </si>
  <si>
    <t>Berechnung</t>
  </si>
  <si>
    <t>100%</t>
  </si>
  <si>
    <t>0,07%</t>
  </si>
  <si>
    <t>0,02%</t>
  </si>
  <si>
    <t>0,035%</t>
  </si>
  <si>
    <t>0,01%</t>
  </si>
  <si>
    <t>Alle Follow-Up Meldungen mit:</t>
  </si>
  <si>
    <t>= Zeile 9 - Zeile 10</t>
  </si>
  <si>
    <r>
      <t xml:space="preserve">Primary cases
</t>
    </r>
    <r>
      <rPr>
        <sz val="8"/>
        <color theme="0" tint="-0.499984740745262"/>
        <rFont val="Arial"/>
        <family val="2"/>
      </rPr>
      <t>(Anzahl Primärfälle)</t>
    </r>
  </si>
  <si>
    <r>
      <t xml:space="preserve">NI Cases: All
</t>
    </r>
    <r>
      <rPr>
        <b/>
        <sz val="10"/>
        <color theme="0" tint="-0.499984740745262"/>
        <rFont val="Arial"/>
        <family val="2"/>
      </rPr>
      <t>(NI-Fälle: Alle)</t>
    </r>
  </si>
  <si>
    <r>
      <t xml:space="preserve">IF Cases
</t>
    </r>
    <r>
      <rPr>
        <b/>
        <sz val="10"/>
        <color theme="0" tint="-0.499984740745262"/>
        <rFont val="Arial"/>
        <family val="2"/>
      </rPr>
      <t>(IF-Fälle)</t>
    </r>
  </si>
  <si>
    <r>
      <t xml:space="preserve">Valid follow up (alive):
</t>
    </r>
    <r>
      <rPr>
        <b/>
        <sz val="9"/>
        <color theme="0" tint="-0.499984740745262"/>
        <rFont val="Arial"/>
        <family val="2"/>
      </rPr>
      <t>(Gültige Follow-Up Meldung (Lebend):)</t>
    </r>
  </si>
  <si>
    <r>
      <t xml:space="preserve">Valid follow up (dead):
</t>
    </r>
    <r>
      <rPr>
        <b/>
        <sz val="9"/>
        <color theme="0" tint="-0.499984740745262"/>
        <rFont val="Arial"/>
        <family val="2"/>
      </rPr>
      <t xml:space="preserve">(Gültige Follow-Up Meldung (Verstorben):) </t>
    </r>
  </si>
  <si>
    <t>N | R</t>
  </si>
  <si>
    <t>N | Y</t>
  </si>
  <si>
    <r>
      <t xml:space="preserve">Case
Follow-Up
</t>
    </r>
    <r>
      <rPr>
        <b/>
        <sz val="8"/>
        <color indexed="8"/>
        <rFont val="Arial"/>
        <family val="2"/>
      </rPr>
      <t>Life status</t>
    </r>
  </si>
  <si>
    <r>
      <t xml:space="preserve">Case
Follow-Up
</t>
    </r>
    <r>
      <rPr>
        <b/>
        <sz val="8"/>
        <color indexed="8"/>
        <rFont val="Arial"/>
        <family val="2"/>
      </rPr>
      <t>Date</t>
    </r>
  </si>
  <si>
    <r>
      <t xml:space="preserve">Case
Follow-Up
</t>
    </r>
    <r>
      <rPr>
        <b/>
        <sz val="8"/>
        <color indexed="8"/>
        <rFont val="Arial"/>
        <family val="2"/>
      </rPr>
      <t>Metastasis</t>
    </r>
  </si>
  <si>
    <t>N | M | R</t>
  </si>
  <si>
    <t>CR | PR | NC | P</t>
  </si>
  <si>
    <r>
      <t xml:space="preserve">Case
Follow-Up
</t>
    </r>
    <r>
      <rPr>
        <b/>
        <sz val="8"/>
        <rFont val="Arial"/>
        <family val="2"/>
      </rPr>
      <t>Metastasis</t>
    </r>
  </si>
  <si>
    <r>
      <t xml:space="preserve">Case
Follow-Up
</t>
    </r>
    <r>
      <rPr>
        <b/>
        <sz val="8"/>
        <rFont val="Arial"/>
        <family val="2"/>
      </rPr>
      <t>Tumour status</t>
    </r>
    <r>
      <rPr>
        <sz val="8"/>
        <rFont val="Arial"/>
        <family val="2"/>
      </rPr>
      <t xml:space="preserve">
</t>
    </r>
  </si>
  <si>
    <r>
      <t xml:space="preserve">Number
</t>
    </r>
    <r>
      <rPr>
        <sz val="8"/>
        <color theme="0" tint="-0.499984740745262"/>
        <rFont val="Arial"/>
        <family val="2"/>
      </rPr>
      <t>(Anzahl)</t>
    </r>
  </si>
  <si>
    <t xml:space="preserve"> %</t>
  </si>
  <si>
    <t>%</t>
  </si>
  <si>
    <r>
      <t xml:space="preserve">Calculation
</t>
    </r>
    <r>
      <rPr>
        <sz val="8"/>
        <color theme="0" tint="-0.499984740745262"/>
        <rFont val="Arial"/>
        <family val="2"/>
      </rPr>
      <t>(Berechnung)</t>
    </r>
  </si>
  <si>
    <r>
      <rPr>
        <sz val="11"/>
        <color indexed="8"/>
        <rFont val="Arial"/>
        <family val="2"/>
      </rPr>
      <t xml:space="preserve">OncoBox Prostate </t>
    </r>
    <r>
      <rPr>
        <b/>
        <sz val="11"/>
        <color indexed="8"/>
        <rFont val="Arial"/>
        <family val="2"/>
      </rPr>
      <t xml:space="preserve">
Matrix
</t>
    </r>
    <r>
      <rPr>
        <b/>
        <sz val="11"/>
        <color theme="0" tint="-0.499984740745262"/>
        <rFont val="Arial"/>
        <family val="2"/>
      </rPr>
      <t>(Matrix)</t>
    </r>
  </si>
  <si>
    <r>
      <rPr>
        <b/>
        <sz val="10"/>
        <rFont val="Arial"/>
        <family val="2"/>
      </rPr>
      <t>Postoperative not free of tumour (see Matrix)</t>
    </r>
    <r>
      <rPr>
        <b/>
        <sz val="10"/>
        <color theme="0" tint="-0.499984740745262"/>
        <rFont val="Arial"/>
        <family val="2"/>
      </rPr>
      <t xml:space="preserve">
(Postoperativ nicht tumorfrei (vgl. Matrix))</t>
    </r>
  </si>
  <si>
    <r>
      <rPr>
        <b/>
        <sz val="10"/>
        <rFont val="Arial"/>
        <family val="2"/>
      </rPr>
      <t>Relevante cancer</t>
    </r>
    <r>
      <rPr>
        <b/>
        <sz val="10"/>
        <color theme="0" tint="-0.499984740745262"/>
        <rFont val="Arial"/>
        <family val="2"/>
      </rPr>
      <t xml:space="preserve">
(Relevante Krebsvorerkrankung)</t>
    </r>
  </si>
  <si>
    <r>
      <rPr>
        <sz val="8"/>
        <rFont val="Arial"/>
        <family val="2"/>
      </rPr>
      <t>- postoperative not free of tumour*</t>
    </r>
    <r>
      <rPr>
        <sz val="8"/>
        <color theme="0" tint="-0.499984740745262"/>
        <rFont val="Arial"/>
        <family val="2"/>
      </rPr>
      <t xml:space="preserve">
(- postoperativ </t>
    </r>
    <r>
      <rPr>
        <u/>
        <sz val="8"/>
        <color theme="0" tint="-0.499984740745262"/>
        <rFont val="Arial"/>
        <family val="2"/>
      </rPr>
      <t>nicht</t>
    </r>
    <r>
      <rPr>
        <sz val="8"/>
        <color theme="0" tint="-0.499984740745262"/>
        <rFont val="Arial"/>
        <family val="2"/>
      </rPr>
      <t xml:space="preserve"> tumorfrei*)</t>
    </r>
  </si>
  <si>
    <r>
      <rPr>
        <sz val="8"/>
        <rFont val="Arial"/>
        <family val="2"/>
      </rPr>
      <t>- Case having relevante cancer*</t>
    </r>
    <r>
      <rPr>
        <sz val="8"/>
        <color theme="0" tint="-0.499984740745262"/>
        <rFont val="Arial"/>
        <family val="2"/>
      </rPr>
      <t xml:space="preserve">
(- Fall mit relevanter Krebsvorerkrankung*)</t>
    </r>
  </si>
  <si>
    <r>
      <rPr>
        <sz val="8"/>
        <rFont val="Arial"/>
        <family val="2"/>
      </rPr>
      <t>- no valid follow up*</t>
    </r>
    <r>
      <rPr>
        <sz val="8"/>
        <color theme="0" tint="-0.499984740745262"/>
        <rFont val="Arial"/>
        <family val="2"/>
      </rPr>
      <t xml:space="preserve">
(- keine gültige Follow-Up Meldung*)</t>
    </r>
  </si>
  <si>
    <r>
      <t xml:space="preserve">= Row 9 - Row 10
</t>
    </r>
    <r>
      <rPr>
        <b/>
        <sz val="10"/>
        <color theme="0" tint="-0.499984740745262"/>
        <rFont val="Arial"/>
        <family val="2"/>
      </rPr>
      <t>(= Zeile 9 - Zeile 10)</t>
    </r>
  </si>
  <si>
    <r>
      <t xml:space="preserve">2. Categorisation of primary cases
</t>
    </r>
    <r>
      <rPr>
        <b/>
        <sz val="10"/>
        <color theme="0" tint="-0.499984740745262"/>
        <rFont val="Arial"/>
        <family val="2"/>
      </rPr>
      <t>(2. Kategorisierung der Primärfälle)</t>
    </r>
  </si>
  <si>
    <r>
      <t xml:space="preserve">*Multiple entries possible </t>
    </r>
    <r>
      <rPr>
        <sz val="8"/>
        <color theme="0" tint="-0.499984740745262"/>
        <rFont val="Arial"/>
        <family val="2"/>
      </rPr>
      <t>(Mehrfachnennung möglich)</t>
    </r>
  </si>
  <si>
    <r>
      <t xml:space="preserve">IV Cases:
</t>
    </r>
    <r>
      <rPr>
        <b/>
        <sz val="10"/>
        <color theme="0" tint="-0.499984740745262"/>
        <rFont val="Arial"/>
        <family val="2"/>
      </rPr>
      <t>(IV-Fälle:)</t>
    </r>
  </si>
  <si>
    <r>
      <t xml:space="preserve">IV and IF cases:
</t>
    </r>
    <r>
      <rPr>
        <b/>
        <sz val="11"/>
        <color theme="0" tint="-0.499984740745262"/>
        <rFont val="Arial"/>
        <family val="2"/>
      </rPr>
      <t>(IV und IF Fälle:)</t>
    </r>
  </si>
  <si>
    <r>
      <t xml:space="preserve">IV and IF cases having no valid follow up:
</t>
    </r>
    <r>
      <rPr>
        <b/>
        <sz val="10"/>
        <color theme="0" tint="-0.499984740745262"/>
        <rFont val="Arial"/>
        <family val="2"/>
      </rPr>
      <t xml:space="preserve">(IV und IF Fälle ohne eine </t>
    </r>
    <r>
      <rPr>
        <b/>
        <u/>
        <sz val="10"/>
        <color theme="0" tint="-0.499984740745262"/>
        <rFont val="Arial"/>
        <family val="2"/>
      </rPr>
      <t xml:space="preserve">gültige </t>
    </r>
    <r>
      <rPr>
        <b/>
        <sz val="10"/>
        <color theme="0" tint="-0.499984740745262"/>
        <rFont val="Arial"/>
        <family val="2"/>
      </rPr>
      <t>Follow-Up Meldung:)</t>
    </r>
  </si>
  <si>
    <r>
      <rPr>
        <sz val="11"/>
        <color indexed="8"/>
        <rFont val="Arial"/>
        <family val="2"/>
      </rPr>
      <t xml:space="preserve">OncoBox Prostate </t>
    </r>
    <r>
      <rPr>
        <b/>
        <sz val="11"/>
        <color indexed="8"/>
        <rFont val="Arial"/>
        <family val="2"/>
      </rPr>
      <t xml:space="preserve">
Kaplan-Meier Disease free survival (DFS)
</t>
    </r>
    <r>
      <rPr>
        <b/>
        <sz val="11"/>
        <color theme="0" tint="-0.499984740745262"/>
        <rFont val="Arial"/>
        <family val="2"/>
      </rPr>
      <t>(Kaplan-Meier Disease free survival (DFS))</t>
    </r>
  </si>
  <si>
    <r>
      <rPr>
        <sz val="11"/>
        <color indexed="8"/>
        <rFont val="Arial"/>
        <family val="2"/>
      </rPr>
      <t xml:space="preserve">OncoBox Prostate </t>
    </r>
    <r>
      <rPr>
        <b/>
        <sz val="11"/>
        <color indexed="8"/>
        <rFont val="Arial"/>
        <family val="2"/>
      </rPr>
      <t xml:space="preserve">
Kaplan-Meier Overall survival (OAS)
</t>
    </r>
    <r>
      <rPr>
        <b/>
        <sz val="11"/>
        <color theme="0" tint="-0.499984740745262"/>
        <rFont val="Arial"/>
        <family val="2"/>
      </rPr>
      <t>(Kaplan-Meier Overall survival (OAS))</t>
    </r>
  </si>
  <si>
    <r>
      <rPr>
        <b/>
        <sz val="9"/>
        <rFont val="Arial"/>
        <family val="2"/>
      </rPr>
      <t>A:</t>
    </r>
    <r>
      <rPr>
        <sz val="8"/>
        <rFont val="Arial"/>
        <family val="2"/>
      </rPr>
      <t xml:space="preserve"> Cases having a relapse/recurrence (local recurrence, biochemical recurrence, metastasis, secondary tumour)</t>
    </r>
    <r>
      <rPr>
        <sz val="8"/>
        <color theme="0" tint="-0.499984740745262"/>
        <rFont val="Arial"/>
        <family val="2"/>
      </rPr>
      <t xml:space="preserve">
</t>
    </r>
    <r>
      <rPr>
        <sz val="8"/>
        <color theme="8" tint="-0.499984740745262"/>
        <rFont val="Arial"/>
        <family val="2"/>
      </rPr>
      <t>(Fall mit Wiedererkrankungsereignis (Lokalrezidiv, Biochemisches Rezidiv, Fernmetastase, Zweittumor))</t>
    </r>
    <r>
      <rPr>
        <sz val="8"/>
        <rFont val="Arial"/>
        <family val="2"/>
      </rPr>
      <t xml:space="preserve">
</t>
    </r>
  </si>
  <si>
    <r>
      <rPr>
        <b/>
        <sz val="9"/>
        <color theme="1"/>
        <rFont val="Arial"/>
        <family val="2"/>
      </rPr>
      <t>B:</t>
    </r>
    <r>
      <rPr>
        <sz val="8"/>
        <color theme="1"/>
        <rFont val="Arial"/>
        <family val="2"/>
      </rPr>
      <t xml:space="preserve"> Case alive and having only follow ups: free of tumour
</t>
    </r>
    <r>
      <rPr>
        <sz val="8"/>
        <color theme="8" tint="-0.499984740745262"/>
        <rFont val="Arial"/>
        <family val="2"/>
      </rPr>
      <t>(Fall nur mit "tumorfrei"-Meldungen (nicht verstorben im Verlauf))</t>
    </r>
    <r>
      <rPr>
        <sz val="8"/>
        <color theme="1"/>
        <rFont val="Arial"/>
        <family val="2"/>
      </rPr>
      <t xml:space="preserve">
</t>
    </r>
  </si>
  <si>
    <r>
      <t xml:space="preserve">Basic Information
</t>
    </r>
    <r>
      <rPr>
        <b/>
        <sz val="8"/>
        <color indexed="8"/>
        <rFont val="Arial"/>
        <family val="2"/>
      </rPr>
      <t>Date of death</t>
    </r>
  </si>
  <si>
    <r>
      <t xml:space="preserve">Categorie A
</t>
    </r>
    <r>
      <rPr>
        <b/>
        <sz val="11"/>
        <color theme="8" tint="-0.499984740745262"/>
        <rFont val="Calibri"/>
        <family val="2"/>
        <scheme val="minor"/>
      </rPr>
      <t>(Kategorie A)</t>
    </r>
  </si>
  <si>
    <r>
      <t xml:space="preserve">Categorie B
</t>
    </r>
    <r>
      <rPr>
        <b/>
        <sz val="11"/>
        <color theme="8" tint="-0.499984740745262"/>
        <rFont val="Calibri"/>
        <family val="2"/>
        <scheme val="minor"/>
      </rPr>
      <t>(Kategorie B)</t>
    </r>
  </si>
  <si>
    <r>
      <t xml:space="preserve">Categorie C
</t>
    </r>
    <r>
      <rPr>
        <b/>
        <sz val="11"/>
        <color theme="8" tint="-0.499984740745262"/>
        <rFont val="Calibri"/>
        <family val="2"/>
        <scheme val="minor"/>
      </rPr>
      <t>(Kategorie C)</t>
    </r>
  </si>
  <si>
    <r>
      <t>1</t>
    </r>
    <r>
      <rPr>
        <vertAlign val="superscript"/>
        <sz val="8"/>
        <rFont val="Arial"/>
        <family val="2"/>
      </rPr>
      <t xml:space="preserve">st </t>
    </r>
    <r>
      <rPr>
        <sz val="8"/>
        <rFont val="Arial"/>
        <family val="2"/>
      </rPr>
      <t xml:space="preserve">date with at least one of the following:
</t>
    </r>
    <r>
      <rPr>
        <sz val="8"/>
        <color theme="0" tint="-0.499984740745262"/>
        <rFont val="Arial"/>
        <family val="2"/>
      </rPr>
      <t>(1. Datum mit mindestens einer der folgenden Eigenschaften:)</t>
    </r>
  </si>
  <si>
    <t>CR | PR | NC</t>
  </si>
  <si>
    <r>
      <t xml:space="preserve">Basic Information
</t>
    </r>
    <r>
      <rPr>
        <b/>
        <sz val="8"/>
        <color theme="1"/>
        <rFont val="Arial"/>
        <family val="2"/>
      </rPr>
      <t>Date of death</t>
    </r>
  </si>
  <si>
    <r>
      <t xml:space="preserve">All follow-ups with:
</t>
    </r>
    <r>
      <rPr>
        <sz val="8"/>
        <color theme="0" tint="-0.499984740745262"/>
        <rFont val="Arial"/>
        <family val="2"/>
      </rPr>
      <t>(Alle Follow-Up Meldungen mit:)</t>
    </r>
  </si>
  <si>
    <r>
      <t xml:space="preserve">Case
Follow-Up
</t>
    </r>
    <r>
      <rPr>
        <b/>
        <sz val="8"/>
        <rFont val="Arial"/>
        <family val="2"/>
      </rPr>
      <t>Local recurrence</t>
    </r>
  </si>
  <si>
    <t>CR | PR | NC | U</t>
  </si>
  <si>
    <r>
      <t xml:space="preserve">Case
</t>
    </r>
    <r>
      <rPr>
        <sz val="8"/>
        <color theme="0" tint="-0.499984740745262"/>
        <rFont val="Arial"/>
        <family val="2"/>
      </rPr>
      <t>(Fall. Nr.)</t>
    </r>
  </si>
  <si>
    <t>Date of local recurrence - Date of diagnosis</t>
  </si>
  <si>
    <r>
      <t xml:space="preserve">Case
Follow-Up
</t>
    </r>
    <r>
      <rPr>
        <b/>
        <sz val="8"/>
        <rFont val="Arial"/>
        <family val="2"/>
      </rPr>
      <t>Date (date of last valid follow-up)</t>
    </r>
  </si>
  <si>
    <t>Date of death - date of diagnosis</t>
  </si>
  <si>
    <r>
      <t xml:space="preserve">Case
Follow-Up
</t>
    </r>
    <r>
      <rPr>
        <b/>
        <sz val="8"/>
        <color theme="1"/>
        <rFont val="Arial"/>
        <family val="2"/>
      </rPr>
      <t>Date biochemical recurrence identified</t>
    </r>
    <r>
      <rPr>
        <sz val="8"/>
        <color theme="1"/>
        <rFont val="Arial"/>
        <family val="2"/>
      </rPr>
      <t xml:space="preserve">
</t>
    </r>
  </si>
  <si>
    <r>
      <t xml:space="preserve">Case
Follow-Up
</t>
    </r>
    <r>
      <rPr>
        <b/>
        <sz val="8"/>
        <color theme="1"/>
        <rFont val="Arial"/>
        <family val="2"/>
      </rPr>
      <t>Date metastasis identified</t>
    </r>
    <r>
      <rPr>
        <sz val="8"/>
        <color theme="1"/>
        <rFont val="Arial"/>
        <family val="2"/>
      </rPr>
      <t xml:space="preserve">
</t>
    </r>
  </si>
  <si>
    <t>Date of follow-up - date of diagnosis</t>
  </si>
  <si>
    <t>Date of metastasis- date of diagnosis</t>
  </si>
  <si>
    <t>Date of biochemical ecurrence - date of diagnosis</t>
  </si>
  <si>
    <r>
      <t>3. Calculation of Kaplan-Meier estimator at the time points t</t>
    </r>
    <r>
      <rPr>
        <b/>
        <vertAlign val="subscript"/>
        <sz val="9"/>
        <color theme="1"/>
        <rFont val="Arial"/>
        <family val="2"/>
      </rPr>
      <t xml:space="preserve">i </t>
    </r>
    <r>
      <rPr>
        <b/>
        <sz val="9"/>
        <color theme="1"/>
        <rFont val="Arial"/>
        <family val="2"/>
      </rPr>
      <t xml:space="preserve">
</t>
    </r>
    <r>
      <rPr>
        <b/>
        <sz val="9"/>
        <color theme="0" tint="-0.499984740745262"/>
        <rFont val="Arial"/>
        <family val="2"/>
      </rPr>
      <t>(3. Berechnung des Kaplan-Meier Schätzers an den Zeitpunkt t</t>
    </r>
    <r>
      <rPr>
        <b/>
        <vertAlign val="subscript"/>
        <sz val="9"/>
        <color theme="0" tint="-0.499984740745262"/>
        <rFont val="Arial"/>
        <family val="2"/>
      </rPr>
      <t>i</t>
    </r>
    <r>
      <rPr>
        <b/>
        <sz val="9"/>
        <color theme="0" tint="-0.499984740745262"/>
        <rFont val="Arial"/>
        <family val="2"/>
      </rPr>
      <t>)</t>
    </r>
  </si>
  <si>
    <r>
      <t xml:space="preserve">Category
</t>
    </r>
    <r>
      <rPr>
        <sz val="8"/>
        <color theme="0" tint="-0.499984740745262"/>
        <rFont val="Arial"/>
        <family val="2"/>
      </rPr>
      <t>(Kategorie)</t>
    </r>
  </si>
  <si>
    <r>
      <t xml:space="preserve">Date of event / censoring
</t>
    </r>
    <r>
      <rPr>
        <sz val="8"/>
        <color theme="0" tint="-0.499984740745262"/>
        <rFont val="Arial"/>
        <family val="2"/>
      </rPr>
      <t>(Datum des Ereignis / Zensierung)</t>
    </r>
  </si>
  <si>
    <r>
      <t>Event time t</t>
    </r>
    <r>
      <rPr>
        <vertAlign val="subscript"/>
        <sz val="8"/>
        <rFont val="Arial"/>
        <family val="2"/>
      </rPr>
      <t>i</t>
    </r>
    <r>
      <rPr>
        <sz val="8"/>
        <rFont val="Arial"/>
        <family val="2"/>
      </rPr>
      <t xml:space="preserve">
</t>
    </r>
    <r>
      <rPr>
        <sz val="8"/>
        <color theme="0" tint="-0.499984740745262"/>
        <rFont val="Arial"/>
        <family val="2"/>
      </rPr>
      <t>(Ereigniszeit
t</t>
    </r>
    <r>
      <rPr>
        <vertAlign val="subscript"/>
        <sz val="8"/>
        <color theme="0" tint="-0.499984740745262"/>
        <rFont val="Arial"/>
        <family val="2"/>
      </rPr>
      <t>i</t>
    </r>
    <r>
      <rPr>
        <sz val="8"/>
        <color theme="0" tint="-0.499984740745262"/>
        <rFont val="Arial"/>
        <family val="2"/>
      </rPr>
      <t>)</t>
    </r>
  </si>
  <si>
    <t>Li = (ri  - δi) / ri</t>
  </si>
  <si>
    <r>
      <t>Number at risk prior to t</t>
    </r>
    <r>
      <rPr>
        <vertAlign val="subscript"/>
        <sz val="8"/>
        <rFont val="Arial"/>
        <family val="2"/>
      </rPr>
      <t>i</t>
    </r>
    <r>
      <rPr>
        <sz val="8"/>
        <rFont val="Arial"/>
        <family val="2"/>
      </rPr>
      <t xml:space="preserve">
</t>
    </r>
    <r>
      <rPr>
        <sz val="8"/>
        <color theme="0" tint="-0.499984740745262"/>
        <rFont val="Arial"/>
        <family val="2"/>
      </rPr>
      <t>(Anzahl unter Risiko (kurz vor t</t>
    </r>
    <r>
      <rPr>
        <vertAlign val="subscript"/>
        <sz val="8"/>
        <color theme="0" tint="-0.499984740745262"/>
        <rFont val="Arial"/>
        <family val="2"/>
      </rPr>
      <t>i</t>
    </r>
    <r>
      <rPr>
        <sz val="8"/>
        <color theme="0" tint="-0.499984740745262"/>
        <rFont val="Arial"/>
        <family val="2"/>
      </rPr>
      <t>))</t>
    </r>
    <r>
      <rPr>
        <sz val="8"/>
        <rFont val="Arial"/>
        <family val="2"/>
      </rPr>
      <t xml:space="preserve">
</t>
    </r>
    <r>
      <rPr>
        <sz val="8"/>
        <color rgb="FFC00000"/>
        <rFont val="Arial"/>
        <family val="2"/>
      </rPr>
      <t>ri = N – i + 1</t>
    </r>
  </si>
  <si>
    <r>
      <t xml:space="preserve">Number </t>
    </r>
    <r>
      <rPr>
        <sz val="8"/>
        <color rgb="FFC00000"/>
        <rFont val="Arial"/>
        <family val="2"/>
      </rPr>
      <t>i</t>
    </r>
    <r>
      <rPr>
        <sz val="8"/>
        <rFont val="Arial"/>
        <family val="2"/>
      </rPr>
      <t xml:space="preserve"> of time point
</t>
    </r>
    <r>
      <rPr>
        <sz val="8"/>
        <color theme="0" tint="-0.499984740745262"/>
        <rFont val="Arial"/>
        <family val="2"/>
      </rPr>
      <t>(Zeitpunkt Nr. i)</t>
    </r>
  </si>
  <si>
    <r>
      <t xml:space="preserve">
Date of diagnosis
</t>
    </r>
    <r>
      <rPr>
        <sz val="8"/>
        <color theme="0" tint="-0.499984740745262"/>
        <rFont val="Arial"/>
        <family val="2"/>
      </rPr>
      <t>(Datum Erstdiagnose)</t>
    </r>
  </si>
  <si>
    <r>
      <t xml:space="preserve">4. Kaplan-Meier estimator
</t>
    </r>
    <r>
      <rPr>
        <b/>
        <sz val="9"/>
        <color theme="0" tint="-0.499984740745262"/>
        <rFont val="Arial"/>
        <family val="2"/>
      </rPr>
      <t>(4. Plot des Kaplan-Meier Schätzers)</t>
    </r>
  </si>
  <si>
    <r>
      <t xml:space="preserve">Kaplan-Meier estimator at 
</t>
    </r>
    <r>
      <rPr>
        <sz val="8"/>
        <color theme="0" tint="-0.499984740745262"/>
        <rFont val="Arial"/>
        <family val="2"/>
      </rPr>
      <t xml:space="preserve">(Kaplan-Meier Schätzer) </t>
    </r>
    <r>
      <rPr>
        <sz val="8"/>
        <rFont val="Arial"/>
        <family val="2"/>
      </rPr>
      <t xml:space="preserve">
[T</t>
    </r>
    <r>
      <rPr>
        <vertAlign val="subscript"/>
        <sz val="9"/>
        <rFont val="Arial"/>
        <family val="2"/>
      </rPr>
      <t>i-1</t>
    </r>
    <r>
      <rPr>
        <sz val="8"/>
        <rFont val="Arial"/>
        <family val="2"/>
      </rPr>
      <t xml:space="preserve">  - T</t>
    </r>
    <r>
      <rPr>
        <vertAlign val="subscript"/>
        <sz val="9"/>
        <rFont val="Arial"/>
        <family val="2"/>
      </rPr>
      <t>i</t>
    </r>
    <r>
      <rPr>
        <sz val="8"/>
        <rFont val="Arial"/>
        <family val="2"/>
      </rPr>
      <t>)</t>
    </r>
    <r>
      <rPr>
        <vertAlign val="subscript"/>
        <sz val="8"/>
        <rFont val="Arial"/>
        <family val="2"/>
      </rPr>
      <t xml:space="preserve">
</t>
    </r>
    <r>
      <rPr>
        <sz val="9"/>
        <color rgb="FFC00000"/>
        <rFont val="Arial"/>
        <family val="2"/>
      </rPr>
      <t>Pi (t) = π Li
          Ti &lt; t, 
(i=1 -&gt; Ti-1=0)</t>
    </r>
  </si>
  <si>
    <r>
      <t xml:space="preserve">Cases in row 14:
</t>
    </r>
    <r>
      <rPr>
        <sz val="10"/>
        <color theme="0" tint="-0.499984740745262"/>
        <rFont val="Arial"/>
        <family val="2"/>
      </rPr>
      <t>(Fälle aus Grundgesamtheit mit:)</t>
    </r>
  </si>
  <si>
    <t>= (General) Basic data O17</t>
  </si>
  <si>
    <r>
      <rPr>
        <sz val="8"/>
        <rFont val="Arial"/>
        <family val="2"/>
      </rPr>
      <t>- no valid follow up</t>
    </r>
    <r>
      <rPr>
        <sz val="8"/>
        <color theme="0" tint="-0.499984740745262"/>
        <rFont val="Arial"/>
        <family val="2"/>
      </rPr>
      <t xml:space="preserve">
(- keine gültige Follow-Up Meldung)</t>
    </r>
  </si>
  <si>
    <r>
      <t xml:space="preserve">Categories
</t>
    </r>
    <r>
      <rPr>
        <b/>
        <sz val="10"/>
        <color theme="0" tint="-0.499984740745262"/>
        <rFont val="Arial"/>
        <family val="2"/>
      </rPr>
      <t>(Kategorien)</t>
    </r>
  </si>
  <si>
    <t>Idicator: δi = 0</t>
  </si>
  <si>
    <t>Indicator: δi = 1</t>
  </si>
  <si>
    <t>Indicator: δi = 0</t>
  </si>
  <si>
    <r>
      <rPr>
        <b/>
        <sz val="9"/>
        <rFont val="Arial"/>
        <family val="2"/>
      </rPr>
      <t xml:space="preserve">A: </t>
    </r>
    <r>
      <rPr>
        <sz val="8"/>
        <rFont val="Arial"/>
        <family val="2"/>
      </rPr>
      <t xml:space="preserve">Case </t>
    </r>
    <r>
      <rPr>
        <u/>
        <sz val="8"/>
        <rFont val="Arial"/>
        <family val="2"/>
      </rPr>
      <t>not</t>
    </r>
    <r>
      <rPr>
        <sz val="8"/>
        <rFont val="Arial"/>
        <family val="2"/>
      </rPr>
      <t xml:space="preserve"> dead (with or without prior relaps/recurrence)</t>
    </r>
    <r>
      <rPr>
        <b/>
        <sz val="9"/>
        <rFont val="Arial"/>
        <family val="2"/>
      </rPr>
      <t xml:space="preserve">
</t>
    </r>
    <r>
      <rPr>
        <b/>
        <sz val="9"/>
        <color theme="8" tint="-0.499984740745262"/>
        <rFont val="Arial"/>
        <family val="2"/>
      </rPr>
      <t>(A:</t>
    </r>
    <r>
      <rPr>
        <sz val="8"/>
        <color theme="8" tint="-0.499984740745262"/>
        <rFont val="Arial"/>
        <family val="2"/>
      </rPr>
      <t xml:space="preserve"> Fall </t>
    </r>
    <r>
      <rPr>
        <b/>
        <u/>
        <sz val="8"/>
        <color theme="8" tint="-0.499984740745262"/>
        <rFont val="Arial"/>
        <family val="2"/>
      </rPr>
      <t>nicht</t>
    </r>
    <r>
      <rPr>
        <sz val="8"/>
        <color theme="8" tint="-0.499984740745262"/>
        <rFont val="Arial"/>
        <family val="2"/>
      </rPr>
      <t xml:space="preserve"> verstorben im Verklauf (mit oder ohne Wiedererkrankunsereignis))</t>
    </r>
  </si>
  <si>
    <r>
      <rPr>
        <b/>
        <sz val="9"/>
        <color theme="1"/>
        <rFont val="Arial"/>
        <family val="2"/>
      </rPr>
      <t xml:space="preserve">B: </t>
    </r>
    <r>
      <rPr>
        <sz val="8"/>
        <color theme="1"/>
        <rFont val="Arial"/>
        <family val="2"/>
      </rPr>
      <t>Case dead (with or without prior relaps/recurrence)</t>
    </r>
    <r>
      <rPr>
        <b/>
        <sz val="9"/>
        <color theme="1"/>
        <rFont val="Arial"/>
        <family val="2"/>
      </rPr>
      <t xml:space="preserve">
</t>
    </r>
    <r>
      <rPr>
        <b/>
        <sz val="9"/>
        <color theme="8" tint="-0.499984740745262"/>
        <rFont val="Arial"/>
        <family val="2"/>
      </rPr>
      <t>(B:</t>
    </r>
    <r>
      <rPr>
        <sz val="9"/>
        <color theme="8" tint="-0.499984740745262"/>
        <rFont val="Arial"/>
        <family val="2"/>
      </rPr>
      <t xml:space="preserve"> </t>
    </r>
    <r>
      <rPr>
        <sz val="8"/>
        <color theme="8" tint="-0.499984740745262"/>
        <rFont val="Arial"/>
        <family val="2"/>
      </rPr>
      <t>Fall verstorben (mit oder ohne vorheriges Wiedererkrankungsereignis))</t>
    </r>
  </si>
  <si>
    <t>Idicator: δi = 1</t>
  </si>
  <si>
    <r>
      <t xml:space="preserve">All follow ups
</t>
    </r>
    <r>
      <rPr>
        <sz val="8"/>
        <color theme="0" tint="-0.499984740745262"/>
        <rFont val="Arial"/>
        <family val="2"/>
      </rPr>
      <t>(Alle Follow-Ups)</t>
    </r>
  </si>
  <si>
    <r>
      <t xml:space="preserve">Last follow up
</t>
    </r>
    <r>
      <rPr>
        <sz val="8"/>
        <color theme="0" tint="-0.499984740745262"/>
        <rFont val="Arial"/>
        <family val="2"/>
      </rPr>
      <t>(Letztes Follow-Up)</t>
    </r>
  </si>
  <si>
    <r>
      <t xml:space="preserve">No valid follow up
</t>
    </r>
    <r>
      <rPr>
        <b/>
        <sz val="10"/>
        <color theme="0" tint="-0.499984740745262"/>
        <rFont val="Arial"/>
        <family val="2"/>
      </rPr>
      <t>(Keine gültige Follow-Up Meldung)</t>
    </r>
  </si>
  <si>
    <r>
      <t xml:space="preserve">Cases in row 11:
</t>
    </r>
    <r>
      <rPr>
        <sz val="10"/>
        <color theme="0" tint="-0.499984740745262"/>
        <rFont val="Arial"/>
        <family val="2"/>
      </rPr>
      <t>(Fälle aus Grundgesamtheit mit:)</t>
    </r>
  </si>
  <si>
    <r>
      <t xml:space="preserve">Category B
</t>
    </r>
    <r>
      <rPr>
        <b/>
        <sz val="11"/>
        <color theme="8" tint="-0.499984740745262"/>
        <rFont val="Calibri"/>
        <family val="2"/>
        <scheme val="minor"/>
      </rPr>
      <t>(Kategorie B)</t>
    </r>
  </si>
  <si>
    <r>
      <t xml:space="preserve">Category A
</t>
    </r>
    <r>
      <rPr>
        <b/>
        <sz val="11"/>
        <color theme="8" tint="-0.499984740745262"/>
        <rFont val="Calibri"/>
        <family val="2"/>
        <scheme val="minor"/>
      </rPr>
      <t>(Kategorie A)</t>
    </r>
  </si>
  <si>
    <r>
      <t>Calculation event time t</t>
    </r>
    <r>
      <rPr>
        <b/>
        <vertAlign val="subscript"/>
        <sz val="10"/>
        <color theme="1"/>
        <rFont val="Arial"/>
        <family val="2"/>
      </rPr>
      <t>i:</t>
    </r>
    <r>
      <rPr>
        <b/>
        <sz val="10"/>
        <color theme="1"/>
        <rFont val="Arial"/>
        <family val="2"/>
      </rPr>
      <t xml:space="preserve">
</t>
    </r>
    <r>
      <rPr>
        <b/>
        <sz val="10"/>
        <color theme="0" tint="-0.499984740745262"/>
        <rFont val="Arial"/>
        <family val="2"/>
      </rPr>
      <t>(Berechnung Ereigniszeit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</si>
  <si>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Calculation censoring time t</t>
    </r>
    <r>
      <rPr>
        <b/>
        <vertAlign val="subscript"/>
        <sz val="10"/>
        <color theme="1"/>
        <rFont val="Arial"/>
        <family val="2"/>
      </rPr>
      <t>i</t>
    </r>
    <r>
      <rPr>
        <b/>
        <sz val="10"/>
        <color theme="1"/>
        <rFont val="Arial"/>
        <family val="2"/>
      </rPr>
      <t xml:space="preserve">:
</t>
    </r>
    <r>
      <rPr>
        <b/>
        <sz val="10"/>
        <color theme="0" tint="-0.499984740745262"/>
        <rFont val="Arial"/>
        <family val="2"/>
      </rPr>
      <t>(Berechnung Zensierungszeit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</si>
  <si>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 xml:space="preserve">Calculation event time ti:
</t>
    </r>
    <r>
      <rPr>
        <b/>
        <sz val="10"/>
        <color theme="0" tint="-0.499984740745262"/>
        <rFont val="Arial"/>
        <family val="2"/>
      </rPr>
      <t>(Berechnung Ereigniszeit ti:)</t>
    </r>
    <r>
      <rPr>
        <sz val="9"/>
        <rFont val="Arial"/>
        <family val="2"/>
      </rPr>
      <t/>
    </r>
  </si>
  <si>
    <r>
      <t>Calculation censoring time t</t>
    </r>
    <r>
      <rPr>
        <b/>
        <vertAlign val="subscript"/>
        <sz val="10"/>
        <color theme="1"/>
        <rFont val="Arial"/>
        <family val="2"/>
      </rPr>
      <t>i:</t>
    </r>
    <r>
      <rPr>
        <b/>
        <sz val="10"/>
        <color theme="1"/>
        <rFont val="Arial"/>
        <family val="2"/>
      </rPr>
      <t xml:space="preserve">
</t>
    </r>
    <r>
      <rPr>
        <b/>
        <sz val="10"/>
        <color theme="0" tint="-0.499984740745262"/>
        <rFont val="Arial"/>
        <family val="2"/>
      </rPr>
      <t>(Berechnung Zensierungszeit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</si>
  <si>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Calculation event time t</t>
    </r>
    <r>
      <rPr>
        <b/>
        <vertAlign val="subscript"/>
        <sz val="10"/>
        <color theme="1"/>
        <rFont val="Arial"/>
        <family val="2"/>
      </rPr>
      <t>i</t>
    </r>
    <r>
      <rPr>
        <b/>
        <sz val="10"/>
        <color theme="1"/>
        <rFont val="Arial"/>
        <family val="2"/>
      </rPr>
      <t xml:space="preserve">:
</t>
    </r>
    <r>
      <rPr>
        <b/>
        <sz val="10"/>
        <color theme="0" tint="-0.499984740745262"/>
        <rFont val="Arial"/>
        <family val="2"/>
      </rPr>
      <t>(Berechnung Eventszeit t</t>
    </r>
    <r>
      <rPr>
        <b/>
        <vertAlign val="subscript"/>
        <sz val="10"/>
        <color theme="0" tint="-0.499984740745262"/>
        <rFont val="Arial"/>
        <family val="2"/>
      </rPr>
      <t>i</t>
    </r>
    <r>
      <rPr>
        <b/>
        <sz val="10"/>
        <color theme="0" tint="-0.499984740745262"/>
        <rFont val="Arial"/>
        <family val="2"/>
      </rPr>
      <t>:)</t>
    </r>
    <r>
      <rPr>
        <sz val="9"/>
        <color rgb="FFFF0000"/>
        <rFont val="Arial"/>
        <family val="2"/>
      </rPr>
      <t xml:space="preserve"> </t>
    </r>
  </si>
  <si>
    <t>Follow up date - date of diagnosis</t>
  </si>
  <si>
    <r>
      <t xml:space="preserve">Indicator
</t>
    </r>
    <r>
      <rPr>
        <sz val="8"/>
        <color theme="0" tint="-0.499984740745262"/>
        <rFont val="Arial"/>
        <family val="2"/>
      </rPr>
      <t>(Indikator)</t>
    </r>
    <r>
      <rPr>
        <sz val="8"/>
        <rFont val="Arial"/>
        <family val="2"/>
      </rPr>
      <t xml:space="preserve">
</t>
    </r>
    <r>
      <rPr>
        <sz val="9"/>
        <color rgb="FFC00000"/>
        <rFont val="Arial"/>
        <family val="2"/>
      </rPr>
      <t>δi</t>
    </r>
    <r>
      <rPr>
        <sz val="8"/>
        <rFont val="Arial"/>
        <family val="2"/>
      </rPr>
      <t xml:space="preserve">
1 = Event</t>
    </r>
    <r>
      <rPr>
        <sz val="8"/>
        <color theme="0" tint="-0.499984740745262"/>
        <rFont val="Arial"/>
        <family val="2"/>
      </rPr>
      <t xml:space="preserve"> (Ereignis)</t>
    </r>
    <r>
      <rPr>
        <sz val="8"/>
        <rFont val="Arial"/>
        <family val="2"/>
      </rPr>
      <t xml:space="preserve">
0 = Censoring </t>
    </r>
    <r>
      <rPr>
        <sz val="8"/>
        <color theme="0" tint="-0.499984740745262"/>
        <rFont val="Arial"/>
        <family val="2"/>
      </rPr>
      <t>(zensiert)</t>
    </r>
  </si>
  <si>
    <t>Categories EQ</t>
  </si>
  <si>
    <t>Kaplan-Meier (DFS)</t>
  </si>
  <si>
    <t>Kaplan-Meier (OAS)</t>
  </si>
  <si>
    <t>KB-legende</t>
  </si>
  <si>
    <r>
      <rPr>
        <sz val="11"/>
        <color indexed="8"/>
        <rFont val="Arial"/>
        <family val="2"/>
      </rPr>
      <t xml:space="preserve">OncoBox Prostate </t>
    </r>
    <r>
      <rPr>
        <b/>
        <sz val="11"/>
        <color indexed="8"/>
        <rFont val="Arial"/>
        <family val="2"/>
      </rPr>
      <t xml:space="preserve">
Legend
</t>
    </r>
    <r>
      <rPr>
        <b/>
        <sz val="11"/>
        <color theme="0" tint="-0.499984740745262"/>
        <rFont val="Arial"/>
        <family val="2"/>
      </rPr>
      <t>(Farblegende)</t>
    </r>
  </si>
  <si>
    <r>
      <t xml:space="preserve">Year relevant
</t>
    </r>
    <r>
      <rPr>
        <sz val="9"/>
        <color theme="0" tint="-0.499984740745262"/>
        <rFont val="Arial"/>
        <family val="2"/>
      </rPr>
      <t>(Relevante Nachsorgejahre)</t>
    </r>
  </si>
  <si>
    <r>
      <t xml:space="preserve">Year of primary cases
</t>
    </r>
    <r>
      <rPr>
        <sz val="9"/>
        <color theme="0" tint="-0.499984740745262"/>
        <rFont val="Arial"/>
        <family val="2"/>
      </rPr>
      <t>(Angabe Jahr Primärfälle)</t>
    </r>
  </si>
  <si>
    <r>
      <t xml:space="preserve">Primary cases
</t>
    </r>
    <r>
      <rPr>
        <b/>
        <sz val="9"/>
        <color theme="0" tint="-0.499984740745262"/>
        <rFont val="Arial"/>
        <family val="2"/>
      </rPr>
      <t>(Angabe Primärfälle)</t>
    </r>
  </si>
  <si>
    <r>
      <t xml:space="preserve">Follow ups
</t>
    </r>
    <r>
      <rPr>
        <b/>
        <sz val="9"/>
        <color theme="0" tint="-0.499984740745262"/>
        <rFont val="Arial"/>
        <family val="2"/>
      </rPr>
      <t>(Follow-Up-Meldungen)</t>
    </r>
  </si>
  <si>
    <r>
      <t xml:space="preserve">DFS
</t>
    </r>
    <r>
      <rPr>
        <b/>
        <sz val="9"/>
        <color theme="0" tint="-0.499984740745262"/>
        <rFont val="Arial"/>
        <family val="2"/>
      </rPr>
      <t>(DFS)</t>
    </r>
  </si>
  <si>
    <r>
      <t xml:space="preserve">OAS
</t>
    </r>
    <r>
      <rPr>
        <b/>
        <sz val="9"/>
        <color theme="0" tint="-0.499984740745262"/>
        <rFont val="Arial"/>
        <family val="2"/>
      </rPr>
      <t>(OAS)</t>
    </r>
  </si>
  <si>
    <r>
      <t xml:space="preserve">Follow up rate in % (F / D)
</t>
    </r>
    <r>
      <rPr>
        <b/>
        <sz val="9"/>
        <color theme="0" tint="-0.499984740745262"/>
        <rFont val="Arial"/>
        <family val="2"/>
      </rPr>
      <t>(Follow-Up Quote in % (F / D))</t>
    </r>
  </si>
  <si>
    <r>
      <t xml:space="preserve">DFS (Disease Free Survival) total
</t>
    </r>
    <r>
      <rPr>
        <sz val="9"/>
        <color theme="0" tint="-0.499984740745262"/>
        <rFont val="Arial"/>
        <family val="2"/>
      </rPr>
      <t>(DFS (Disease Free Survival) absolut)</t>
    </r>
  </si>
  <si>
    <r>
      <t xml:space="preserve">DFS (Disease Free Survival)  in %
</t>
    </r>
    <r>
      <rPr>
        <b/>
        <sz val="9"/>
        <color theme="0" tint="-0.499984740745262"/>
        <rFont val="Arial"/>
        <family val="2"/>
      </rPr>
      <t>(DFS (Disease Free Survival)  in %)</t>
    </r>
  </si>
  <si>
    <r>
      <t xml:space="preserve">OAS (Overall Survival) total
</t>
    </r>
    <r>
      <rPr>
        <sz val="9"/>
        <color theme="0" tint="-0.499984740745262"/>
        <rFont val="Arial"/>
        <family val="2"/>
      </rPr>
      <t>(OAS (Overall Survival) absolut)</t>
    </r>
  </si>
  <si>
    <r>
      <t xml:space="preserve">OAS (Overall Survival) in %
</t>
    </r>
    <r>
      <rPr>
        <b/>
        <sz val="9"/>
        <color theme="0" tint="-0.499984740745262"/>
        <rFont val="Arial"/>
        <family val="2"/>
      </rPr>
      <t>(OAS (Overall Survival)  in %)</t>
    </r>
  </si>
  <si>
    <r>
      <t xml:space="preserve">relevant / irrelevant
</t>
    </r>
    <r>
      <rPr>
        <sz val="9"/>
        <color theme="0" tint="-0.499984740745262"/>
        <rFont val="Arial"/>
        <family val="2"/>
      </rPr>
      <t>(relevant / nicht relevant)</t>
    </r>
  </si>
  <si>
    <r>
      <t xml:space="preserve">Ø Follow up rate of the last 2 -4 years
</t>
    </r>
    <r>
      <rPr>
        <sz val="9"/>
        <color theme="0" tint="-0.499984740745262"/>
        <rFont val="Arial"/>
        <family val="2"/>
      </rPr>
      <t>(Ø Follow-Up Quote der letzten 2-4 Jahre)</t>
    </r>
  </si>
  <si>
    <r>
      <t xml:space="preserve">Number of primary cases 
</t>
    </r>
    <r>
      <rPr>
        <b/>
        <sz val="9"/>
        <color theme="0" tint="-0.499984740745262"/>
        <rFont val="Arial"/>
        <family val="2"/>
      </rPr>
      <t>(Anzahl Primärfälle)</t>
    </r>
  </si>
  <si>
    <r>
      <t xml:space="preserve">Number of questionnaires
</t>
    </r>
    <r>
      <rPr>
        <b/>
        <sz val="9"/>
        <color theme="0" tint="-0.499984740745262"/>
        <rFont val="Arial"/>
        <family val="2"/>
      </rPr>
      <t>(Anzahl zurückerhaltene Fragebögen)</t>
    </r>
  </si>
  <si>
    <r>
      <t>Continence</t>
    </r>
    <r>
      <rPr>
        <sz val="9"/>
        <rFont val="Arial"/>
        <family val="2"/>
      </rPr>
      <t xml:space="preserve"> (ICIQ)*</t>
    </r>
    <r>
      <rPr>
        <b/>
        <sz val="9"/>
        <rFont val="Arial"/>
        <family val="2"/>
      </rPr>
      <t xml:space="preserve">
</t>
    </r>
    <r>
      <rPr>
        <sz val="9"/>
        <color theme="0" tint="-0.499984740745262"/>
        <rFont val="Arial"/>
        <family val="2"/>
      </rPr>
      <t>(</t>
    </r>
    <r>
      <rPr>
        <b/>
        <sz val="9"/>
        <color theme="0" tint="-0.499984740745262"/>
        <rFont val="Arial"/>
        <family val="2"/>
      </rPr>
      <t>Kontinenz</t>
    </r>
    <r>
      <rPr>
        <sz val="9"/>
        <color theme="0" tint="-0.499984740745262"/>
        <rFont val="Arial"/>
        <family val="2"/>
      </rPr>
      <t xml:space="preserve"> (ICIQ)*)</t>
    </r>
  </si>
  <si>
    <r>
      <t xml:space="preserve">Number of responses
</t>
    </r>
    <r>
      <rPr>
        <sz val="9"/>
        <color theme="0" tint="-0.499984740745262"/>
        <rFont val="Arial"/>
        <family val="2"/>
      </rPr>
      <t>(Anzahl Rückmeldungen)</t>
    </r>
  </si>
  <si>
    <r>
      <t xml:space="preserve">Patients with ICIQ 0
</t>
    </r>
    <r>
      <rPr>
        <sz val="9"/>
        <color theme="0" tint="-0.499984740745262"/>
        <rFont val="Arial"/>
        <family val="2"/>
      </rPr>
      <t>(Patienten mit ICIQ-Werte 0)</t>
    </r>
  </si>
  <si>
    <r>
      <t xml:space="preserve">Patients with ICIQ 1 - 5
</t>
    </r>
    <r>
      <rPr>
        <sz val="9"/>
        <color theme="0" tint="-0.499984740745262"/>
        <rFont val="Arial"/>
        <family val="2"/>
      </rPr>
      <t>(Patienten mit ICIQ-Werte 1 - 5)</t>
    </r>
  </si>
  <si>
    <r>
      <t xml:space="preserve">Patients with ICIQ 6 - 10
</t>
    </r>
    <r>
      <rPr>
        <sz val="9"/>
        <color theme="0" tint="-0.499984740745262"/>
        <rFont val="Arial"/>
        <family val="2"/>
      </rPr>
      <t>(Patienten mit ICIQ-Werte 6 -10)</t>
    </r>
  </si>
  <si>
    <r>
      <t xml:space="preserve">Patients with ICIQ </t>
    </r>
    <r>
      <rPr>
        <sz val="9"/>
        <rFont val="Calibri"/>
        <family val="2"/>
      </rPr>
      <t>≥</t>
    </r>
    <r>
      <rPr>
        <sz val="9"/>
        <rFont val="Arial"/>
        <family val="2"/>
      </rPr>
      <t xml:space="preserve"> 11
</t>
    </r>
    <r>
      <rPr>
        <sz val="9"/>
        <color theme="0" tint="-0.499984740745262"/>
        <rFont val="Arial"/>
        <family val="2"/>
      </rPr>
      <t>(Patienten mit ICIQ-Werte ≥ 11)</t>
    </r>
  </si>
  <si>
    <r>
      <t xml:space="preserve">Patients with IIEF </t>
    </r>
    <r>
      <rPr>
        <sz val="9"/>
        <rFont val="Calibri"/>
        <family val="2"/>
      </rPr>
      <t>≥</t>
    </r>
    <r>
      <rPr>
        <sz val="9"/>
        <rFont val="Arial"/>
        <family val="2"/>
      </rPr>
      <t xml:space="preserve"> 22
</t>
    </r>
    <r>
      <rPr>
        <sz val="9"/>
        <color theme="0" tint="-0.499984740745262"/>
        <rFont val="Arial"/>
        <family val="2"/>
      </rPr>
      <t>(Patienten mit IIEF-Werte ≥ 22)</t>
    </r>
  </si>
  <si>
    <r>
      <t xml:space="preserve">Patients with IIEF &lt; 22
</t>
    </r>
    <r>
      <rPr>
        <sz val="9"/>
        <color theme="0" tint="-0.499984740745262"/>
        <rFont val="Arial"/>
        <family val="2"/>
      </rPr>
      <t>(Patienten mit IIEF-Werte &lt; 22)</t>
    </r>
  </si>
  <si>
    <t>Mean of all IIEF scores
(IIEF-Durchschnittswert aller befragten Patienten)</t>
  </si>
  <si>
    <r>
      <t xml:space="preserve">Mean of all ICIQ scores
</t>
    </r>
    <r>
      <rPr>
        <sz val="9"/>
        <color theme="0" tint="-0.499984740745262"/>
        <rFont val="Arial"/>
        <family val="2"/>
      </rPr>
      <t>(ICIQ-Durchschnittswert aller befragten Patienten)</t>
    </r>
  </si>
  <si>
    <r>
      <t xml:space="preserve">Quality of life / State of health
</t>
    </r>
    <r>
      <rPr>
        <b/>
        <sz val="9"/>
        <color theme="0" tint="-0.499984740745262"/>
        <rFont val="Arial"/>
        <family val="2"/>
      </rPr>
      <t>(Lebensqualität/ Gesundheitszustand)</t>
    </r>
  </si>
  <si>
    <r>
      <t xml:space="preserve">Quality of life 
Mean of all Scores
</t>
    </r>
    <r>
      <rPr>
        <sz val="9"/>
        <color theme="0" tint="-0.499984740745262"/>
        <rFont val="Arial"/>
        <family val="2"/>
      </rPr>
      <t>(Lebensqualität  
Durchschnittswert aller befragten Patienten (0 – 7))</t>
    </r>
  </si>
  <si>
    <r>
      <t xml:space="preserve">State of health
Mean of all Scores
</t>
    </r>
    <r>
      <rPr>
        <sz val="9"/>
        <color theme="0" tint="-0.499984740745262"/>
        <rFont val="Arial"/>
        <family val="2"/>
      </rPr>
      <t>(Gesundheitszustand
Durchschnittswert aller befragten Patienten (0 – 7))</t>
    </r>
  </si>
  <si>
    <r>
      <t xml:space="preserve">Potenz </t>
    </r>
    <r>
      <rPr>
        <sz val="9"/>
        <color theme="0" tint="-0.499984740745262"/>
        <rFont val="Arial"/>
        <family val="2"/>
      </rPr>
      <t>(IIEF)</t>
    </r>
  </si>
  <si>
    <r>
      <t xml:space="preserve">Number of primary cases
</t>
    </r>
    <r>
      <rPr>
        <b/>
        <sz val="8"/>
        <color theme="0" tint="-0.499984740745262"/>
        <rFont val="Arial"/>
        <family val="2"/>
      </rPr>
      <t>(Anzahl Primärfälle)</t>
    </r>
  </si>
  <si>
    <r>
      <t xml:space="preserve">Number of questionnaires
</t>
    </r>
    <r>
      <rPr>
        <b/>
        <sz val="8"/>
        <color theme="0" tint="-0.499984740745262"/>
        <rFont val="Arial"/>
        <family val="2"/>
      </rPr>
      <t>(Anzahl zurückerhaltene Fragebögen)</t>
    </r>
  </si>
  <si>
    <t>Risik class.</t>
  </si>
  <si>
    <t>Basic data</t>
  </si>
  <si>
    <r>
      <t xml:space="preserve">Interface and calculation of the general overview 
</t>
    </r>
    <r>
      <rPr>
        <sz val="11"/>
        <color theme="0" tint="-0.499984740745262"/>
        <rFont val="Arial"/>
        <family val="2"/>
      </rPr>
      <t>Darstellung der Gesamtbetrachtung</t>
    </r>
  </si>
  <si>
    <r>
      <t xml:space="preserve">Number of primary cases of prostate carcinoma
</t>
    </r>
    <r>
      <rPr>
        <sz val="11"/>
        <color theme="0" tint="-0.499984740745262"/>
        <rFont val="Arial"/>
        <family val="2"/>
      </rPr>
      <t xml:space="preserve">Anzahl Primärfälle Prostatakarzinom </t>
    </r>
  </si>
  <si>
    <r>
      <t xml:space="preserve">Active surveillance (AS)
</t>
    </r>
    <r>
      <rPr>
        <sz val="11"/>
        <color theme="0" tint="-0.499984740745262"/>
        <rFont val="Arial"/>
        <family val="2"/>
      </rPr>
      <t>Active-Surveillance (AS)</t>
    </r>
  </si>
  <si>
    <r>
      <t xml:space="preserve">Psychooncological counselling
</t>
    </r>
    <r>
      <rPr>
        <sz val="11"/>
        <color theme="0" tint="-0.499984740745262"/>
        <rFont val="Arial"/>
        <family val="2"/>
      </rPr>
      <t>Psychoonkologische Betreuung</t>
    </r>
  </si>
  <si>
    <r>
      <t xml:space="preserve">Counselling by social services
</t>
    </r>
    <r>
      <rPr>
        <sz val="11"/>
        <color theme="0" tint="-0.499984740745262"/>
        <rFont val="Arial"/>
        <family val="2"/>
      </rPr>
      <t>Beratung Sozialdienst</t>
    </r>
  </si>
  <si>
    <r>
      <t xml:space="preserve">Number of prostatectomies at the Centre
</t>
    </r>
    <r>
      <rPr>
        <sz val="11"/>
        <color theme="0" tint="-0.499984740745262"/>
        <rFont val="Arial"/>
        <family val="2"/>
      </rPr>
      <t>Anzahl Prostatektomien Zentrum</t>
    </r>
  </si>
  <si>
    <r>
      <t xml:space="preserve">Definitive radiotherapy
</t>
    </r>
    <r>
      <rPr>
        <sz val="11"/>
        <color theme="0" tint="-0.499984740745262"/>
        <rFont val="Arial"/>
        <family val="2"/>
      </rPr>
      <t>Definitive Strahlentherapie</t>
    </r>
  </si>
  <si>
    <r>
      <t xml:space="preserve">Permanent seed implantation – D 90 &gt; 130 Gy
</t>
    </r>
    <r>
      <rPr>
        <sz val="11"/>
        <color theme="0" tint="-0.499984740745262"/>
        <rFont val="Arial"/>
        <family val="2"/>
      </rPr>
      <t>Permanente Seedimplantation – D 90 &gt; 130 Gy</t>
    </r>
  </si>
  <si>
    <r>
      <t xml:space="preserve">HDR brachytherapy
</t>
    </r>
    <r>
      <rPr>
        <sz val="11"/>
        <color theme="0" tint="-0.499984740745262"/>
        <rFont val="Arial"/>
        <family val="2"/>
      </rPr>
      <t>HDR-Brachytherapie</t>
    </r>
  </si>
  <si>
    <r>
      <t xml:space="preserve">Total radiation dose per time
</t>
    </r>
    <r>
      <rPr>
        <sz val="11"/>
        <color theme="0" tint="-0.499984740745262"/>
        <rFont val="Arial"/>
        <family val="2"/>
      </rPr>
      <t>Strahlentherapiedosis pro Zeit</t>
    </r>
  </si>
  <si>
    <r>
      <t xml:space="preserve">Sheet
</t>
    </r>
    <r>
      <rPr>
        <b/>
        <sz val="11"/>
        <color theme="0" tint="-0.499984740745262"/>
        <rFont val="Arial"/>
        <family val="2"/>
      </rPr>
      <t>Tabellenblatt</t>
    </r>
  </si>
  <si>
    <r>
      <t xml:space="preserve">Description
</t>
    </r>
    <r>
      <rPr>
        <b/>
        <sz val="11"/>
        <color theme="0" tint="-0.499984740745262"/>
        <rFont val="Arial"/>
        <family val="2"/>
      </rPr>
      <t>Beschreibung</t>
    </r>
  </si>
  <si>
    <r>
      <t xml:space="preserve">1a) | 9 </t>
    </r>
    <r>
      <rPr>
        <strike/>
        <sz val="9"/>
        <color theme="1"/>
        <rFont val="Arial"/>
        <family val="2"/>
      </rPr>
      <t/>
    </r>
  </si>
  <si>
    <t>N | A | C | U</t>
  </si>
  <si>
    <r>
      <t xml:space="preserve">= Basic data O17 + </t>
    </r>
    <r>
      <rPr>
        <b/>
        <sz val="11"/>
        <rFont val="Arial"/>
        <family val="2"/>
      </rPr>
      <t>O22 + O23</t>
    </r>
    <r>
      <rPr>
        <b/>
        <sz val="11"/>
        <color indexed="8"/>
        <rFont val="Arial"/>
        <family val="2"/>
      </rPr>
      <t xml:space="preserve">
</t>
    </r>
    <r>
      <rPr>
        <b/>
        <sz val="11"/>
        <color theme="0" tint="-0.499984740745262"/>
        <rFont val="Arial"/>
        <family val="2"/>
      </rPr>
      <t>(= Basisdaten O17 +</t>
    </r>
    <r>
      <rPr>
        <b/>
        <sz val="11"/>
        <color rgb="FFFF0000"/>
        <rFont val="Arial"/>
        <family val="2"/>
      </rPr>
      <t xml:space="preserve"> </t>
    </r>
    <r>
      <rPr>
        <b/>
        <sz val="11"/>
        <color theme="0" tint="-0.499984740745262"/>
        <rFont val="Arial"/>
        <family val="2"/>
      </rPr>
      <t>O22 + O23)</t>
    </r>
  </si>
  <si>
    <r>
      <t xml:space="preserve">= Basic data O17 </t>
    </r>
    <r>
      <rPr>
        <b/>
        <sz val="11"/>
        <rFont val="Arial"/>
        <family val="2"/>
      </rPr>
      <t>+ O22 + O23</t>
    </r>
    <r>
      <rPr>
        <b/>
        <sz val="11"/>
        <color indexed="8"/>
        <rFont val="Arial"/>
        <family val="2"/>
      </rPr>
      <t xml:space="preserve">
</t>
    </r>
    <r>
      <rPr>
        <b/>
        <sz val="11"/>
        <color theme="0" tint="-0.499984740745262"/>
        <rFont val="Arial"/>
        <family val="2"/>
      </rPr>
      <t>(= Basisdaten O17 + O22 + O23)</t>
    </r>
  </si>
  <si>
    <r>
      <t xml:space="preserve">Case
Treatment
</t>
    </r>
    <r>
      <rPr>
        <b/>
        <sz val="8"/>
        <rFont val="Arial"/>
        <family val="2"/>
      </rPr>
      <t>Intent</t>
    </r>
  </si>
  <si>
    <r>
      <t xml:space="preserve">IV and IF-Cases in D13 and having categorie A), B) or C) of "Categories EQ"
</t>
    </r>
    <r>
      <rPr>
        <b/>
        <sz val="9"/>
        <color theme="0" tint="-0.499984740745262"/>
        <rFont val="Arial"/>
        <family val="2"/>
      </rPr>
      <t>(IV und IF-Fälle aus D13 mit einer Kategorie nach "Categories EQ")</t>
    </r>
  </si>
  <si>
    <r>
      <t xml:space="preserve">not empty 
</t>
    </r>
    <r>
      <rPr>
        <sz val="8"/>
        <color theme="0" tint="-0.499984740745262"/>
        <rFont val="Arial"/>
        <family val="2"/>
      </rPr>
      <t>(nicht leer)</t>
    </r>
  </si>
  <si>
    <r>
      <t xml:space="preserve">not empty
</t>
    </r>
    <r>
      <rPr>
        <sz val="8"/>
        <color theme="0" tint="-0.499984740745262"/>
        <rFont val="Arial"/>
        <family val="2"/>
      </rPr>
      <t>(nicht leer)</t>
    </r>
  </si>
  <si>
    <r>
      <t xml:space="preserve">= Basic data O10
</t>
    </r>
    <r>
      <rPr>
        <b/>
        <sz val="11"/>
        <color theme="0" tint="-0.499984740745262"/>
        <rFont val="Arial"/>
        <family val="2"/>
      </rPr>
      <t>(= Basisdaten O10)</t>
    </r>
  </si>
  <si>
    <r>
      <t xml:space="preserve">= Basic data D10
</t>
    </r>
    <r>
      <rPr>
        <b/>
        <sz val="11"/>
        <color theme="0" tint="-0.499984740745262"/>
        <rFont val="Arial"/>
        <family val="2"/>
      </rPr>
      <t>(= Basisdaten D10)</t>
    </r>
  </si>
  <si>
    <r>
      <t xml:space="preserve">= Basic data </t>
    </r>
    <r>
      <rPr>
        <b/>
        <sz val="11"/>
        <rFont val="Arial"/>
        <family val="2"/>
      </rPr>
      <t>O22 + O23</t>
    </r>
    <r>
      <rPr>
        <b/>
        <sz val="11"/>
        <color indexed="8"/>
        <rFont val="Arial"/>
        <family val="2"/>
      </rPr>
      <t xml:space="preserve">
</t>
    </r>
    <r>
      <rPr>
        <b/>
        <sz val="11"/>
        <color theme="0" tint="-0.499984740745262"/>
        <rFont val="Arial"/>
        <family val="2"/>
      </rPr>
      <t>(= Basisdaten O22 + O23)</t>
    </r>
  </si>
  <si>
    <t xml:space="preserve">A Center-Case has to fulfil following criteria:
         - The hospital has set up an interdisciplinary treatment regime for this patient
         - The Center documents the patient.
         - The Center conducts the main part of the therapy
         - The Center collect follow-up data for this patient
</t>
  </si>
  <si>
    <r>
      <t xml:space="preserve">Entspricht hinsichtlich Therapieplanung, Durchführung des wesentlichen Teils der Therapie, Dokumentation, Nachsorge dem Primärfall; jedoch ist die Primärerkrankung an sich keine Bedingung (kann auch </t>
    </r>
    <r>
      <rPr>
        <b/>
        <sz val="8"/>
        <rFont val="Arial"/>
        <family val="2"/>
      </rPr>
      <t>Wiedererkrankung</t>
    </r>
    <r>
      <rPr>
        <sz val="8"/>
        <rFont val="Arial"/>
        <family val="2"/>
      </rPr>
      <t xml:space="preserve"> sein). </t>
    </r>
  </si>
  <si>
    <t>≥ 22</t>
  </si>
  <si>
    <r>
      <t xml:space="preserve">Figure </t>
    </r>
    <r>
      <rPr>
        <sz val="10"/>
        <color theme="0" tint="-0.499984740745262"/>
        <rFont val="Arial"/>
        <family val="2"/>
      </rPr>
      <t>(Schaubild)</t>
    </r>
  </si>
  <si>
    <r>
      <t xml:space="preserve">Original text indicator
</t>
    </r>
    <r>
      <rPr>
        <b/>
        <sz val="10"/>
        <color theme="0" tint="-0.499984740745262"/>
        <rFont val="Arial"/>
        <family val="2"/>
      </rPr>
      <t>(Originaltext Kennzahlenbogen)</t>
    </r>
  </si>
  <si>
    <r>
      <t xml:space="preserve">Interpretation
</t>
    </r>
    <r>
      <rPr>
        <b/>
        <sz val="10"/>
        <color theme="0" tint="-0.499984740745262"/>
        <rFont val="Arial"/>
        <family val="2"/>
      </rPr>
      <t>(Auslegung)</t>
    </r>
  </si>
  <si>
    <r>
      <t xml:space="preserve">Non-Interventional Case (NI)
</t>
    </r>
    <r>
      <rPr>
        <b/>
        <sz val="11"/>
        <color theme="0" tint="-0.499984740745262"/>
        <rFont val="Arial"/>
        <family val="2"/>
      </rPr>
      <t>(nicht interventioneller Fall)</t>
    </r>
  </si>
  <si>
    <r>
      <t xml:space="preserve">Interventional Case (IV)
</t>
    </r>
    <r>
      <rPr>
        <b/>
        <sz val="11"/>
        <color theme="0" tint="-0.499984740745262"/>
        <rFont val="Arial"/>
        <family val="2"/>
      </rPr>
      <t>(Interventioneller Fall)</t>
    </r>
  </si>
  <si>
    <r>
      <t xml:space="preserve">Incidental Finding (IF)
</t>
    </r>
    <r>
      <rPr>
        <b/>
        <sz val="11"/>
        <color theme="0" tint="-0.499984740745262"/>
        <rFont val="Arial"/>
        <family val="2"/>
      </rPr>
      <t>(Zufallsbefund)</t>
    </r>
  </si>
  <si>
    <r>
      <t xml:space="preserve">Values
</t>
    </r>
    <r>
      <rPr>
        <b/>
        <sz val="9"/>
        <color theme="0" tint="-0.499984740745262"/>
        <rFont val="Arial"/>
        <family val="2"/>
      </rPr>
      <t>(Werte)</t>
    </r>
  </si>
  <si>
    <r>
      <t xml:space="preserve">Possible values
</t>
    </r>
    <r>
      <rPr>
        <b/>
        <sz val="9"/>
        <color theme="0" tint="-0.499984740745262"/>
        <rFont val="Arial"/>
        <family val="2"/>
      </rPr>
      <t>(Ausprägungen)</t>
    </r>
  </si>
  <si>
    <r>
      <t xml:space="preserve">Datafield
</t>
    </r>
    <r>
      <rPr>
        <b/>
        <sz val="8"/>
        <color theme="0" tint="-0.499984740745262"/>
        <rFont val="Arial"/>
        <family val="2"/>
      </rPr>
      <t>(Datenfeld)</t>
    </r>
  </si>
  <si>
    <r>
      <t xml:space="preserve">Possible values
</t>
    </r>
    <r>
      <rPr>
        <b/>
        <sz val="8"/>
        <color theme="0" tint="-0.499984740745262"/>
        <rFont val="Arial"/>
        <family val="2"/>
      </rPr>
      <t>(Ausprägungen)</t>
    </r>
  </si>
  <si>
    <r>
      <t xml:space="preserve">Values
</t>
    </r>
    <r>
      <rPr>
        <b/>
        <sz val="8"/>
        <color theme="0" tint="-0.499984740745262"/>
        <rFont val="Arial"/>
        <family val="2"/>
      </rPr>
      <t>(Benötigte Ausprägungen)</t>
    </r>
  </si>
  <si>
    <r>
      <t xml:space="preserve">IV and IF cases:
</t>
    </r>
    <r>
      <rPr>
        <b/>
        <sz val="10"/>
        <color theme="0" tint="-0.499984740745262"/>
        <rFont val="Arial"/>
        <family val="2"/>
      </rPr>
      <t>(IV und IF Fälle:)</t>
    </r>
  </si>
  <si>
    <r>
      <t xml:space="preserve">OR </t>
    </r>
    <r>
      <rPr>
        <b/>
        <sz val="10"/>
        <color theme="0" tint="-0.499984740745262"/>
        <rFont val="Arial"/>
        <family val="2"/>
      </rPr>
      <t>(ODER)</t>
    </r>
  </si>
  <si>
    <r>
      <t xml:space="preserve">IV cases:
</t>
    </r>
    <r>
      <rPr>
        <b/>
        <sz val="10"/>
        <color theme="0" tint="-0.499984740745262"/>
        <rFont val="Arial"/>
        <family val="2"/>
      </rPr>
      <t>(IV Fälle:)</t>
    </r>
  </si>
  <si>
    <r>
      <t xml:space="preserve">NI and IV cases:
</t>
    </r>
    <r>
      <rPr>
        <b/>
        <sz val="10"/>
        <color theme="0" tint="-0.499984740745262"/>
        <rFont val="Arial"/>
        <family val="2"/>
      </rPr>
      <t>(NI und IV Fälle:)</t>
    </r>
  </si>
  <si>
    <r>
      <t xml:space="preserve">number
</t>
    </r>
    <r>
      <rPr>
        <sz val="8"/>
        <color theme="0" tint="-0.499984740745262"/>
        <rFont val="Arial"/>
        <family val="2"/>
      </rPr>
      <t>(natürliche Zahl)</t>
    </r>
  </si>
  <si>
    <r>
      <t xml:space="preserve">center cases
</t>
    </r>
    <r>
      <rPr>
        <sz val="9"/>
        <color theme="0" tint="-0.499984740745262"/>
        <rFont val="Arial"/>
        <family val="2"/>
      </rPr>
      <t>(Zentrumsfälle)</t>
    </r>
  </si>
  <si>
    <r>
      <t xml:space="preserve">primary cases
</t>
    </r>
    <r>
      <rPr>
        <sz val="9"/>
        <color theme="0" tint="-0.499984740745262"/>
        <rFont val="Arial"/>
        <family val="2"/>
      </rPr>
      <t>(Primärfalle)</t>
    </r>
  </si>
  <si>
    <r>
      <t xml:space="preserve">advanced Pca
</t>
    </r>
    <r>
      <rPr>
        <sz val="9"/>
        <color theme="0" tint="-0.499984740745262"/>
        <rFont val="Arial"/>
        <family val="2"/>
      </rPr>
      <t>(fortgeschrittenes Pca)</t>
    </r>
  </si>
  <si>
    <r>
      <t xml:space="preserve">low risk
</t>
    </r>
    <r>
      <rPr>
        <sz val="9"/>
        <color theme="0" tint="-0.499984740745262"/>
        <rFont val="Arial"/>
        <family val="2"/>
      </rPr>
      <t>(niedriges Risiko)</t>
    </r>
  </si>
  <si>
    <r>
      <t xml:space="preserve">medium risk
</t>
    </r>
    <r>
      <rPr>
        <sz val="9"/>
        <color theme="0" tint="-0.499984740745262"/>
        <rFont val="Arial"/>
        <family val="2"/>
      </rPr>
      <t>(mittleres Risiko)</t>
    </r>
  </si>
  <si>
    <r>
      <t xml:space="preserve">high risk
</t>
    </r>
    <r>
      <rPr>
        <sz val="9"/>
        <color theme="0" tint="-0.499984740745262"/>
        <rFont val="Arial"/>
        <family val="2"/>
      </rPr>
      <t>(hohes Risiko)</t>
    </r>
  </si>
  <si>
    <r>
      <t xml:space="preserve">All center cases
</t>
    </r>
    <r>
      <rPr>
        <sz val="9"/>
        <color theme="0" tint="-0.499984740745262"/>
        <rFont val="Arial"/>
        <family val="2"/>
      </rPr>
      <t>(Alle Zentrumsfälle des Zentrums)</t>
    </r>
  </si>
  <si>
    <r>
      <t xml:space="preserve">Primary cases
</t>
    </r>
    <r>
      <rPr>
        <sz val="9"/>
        <color theme="0" tint="-0.499984740745262"/>
        <rFont val="Arial"/>
        <family val="2"/>
      </rPr>
      <t>(Primärfälle)</t>
    </r>
  </si>
  <si>
    <r>
      <t xml:space="preserve">primary cases
</t>
    </r>
    <r>
      <rPr>
        <sz val="9"/>
        <color theme="0" tint="-0.499984740745262"/>
        <rFont val="Arial"/>
        <family val="2"/>
      </rPr>
      <t>(Primärfälle)</t>
    </r>
  </si>
  <si>
    <r>
      <t xml:space="preserve">active surveillance
</t>
    </r>
    <r>
      <rPr>
        <sz val="9"/>
        <color theme="0" tint="-0.499984740745262"/>
        <rFont val="Arial"/>
        <family val="2"/>
      </rPr>
      <t>(AS)</t>
    </r>
  </si>
  <si>
    <r>
      <rPr>
        <sz val="9"/>
        <rFont val="Arial"/>
        <family val="2"/>
      </rPr>
      <t>therapy of primary tumour</t>
    </r>
    <r>
      <rPr>
        <sz val="9"/>
        <color theme="1"/>
        <rFont val="Arial"/>
        <family val="2"/>
      </rPr>
      <t xml:space="preserve">
</t>
    </r>
    <r>
      <rPr>
        <sz val="9"/>
        <color theme="0" tint="-0.499984740745262"/>
        <rFont val="Arial"/>
        <family val="2"/>
      </rPr>
      <t>(Primärtherapie)</t>
    </r>
  </si>
  <si>
    <r>
      <t xml:space="preserve">radiotherapy
</t>
    </r>
    <r>
      <rPr>
        <sz val="9"/>
        <color theme="0" tint="-0.499984740745262"/>
        <rFont val="Arial"/>
        <family val="2"/>
      </rPr>
      <t>(Strahlentherapie)</t>
    </r>
  </si>
  <si>
    <r>
      <t xml:space="preserve">hormoneablative therapy
</t>
    </r>
    <r>
      <rPr>
        <sz val="9"/>
        <color theme="0" tint="-0.499984740745262"/>
        <rFont val="Arial"/>
        <family val="2"/>
      </rPr>
      <t>(Hormontherapie)</t>
    </r>
  </si>
  <si>
    <r>
      <t xml:space="preserve">no hormonab. therapy
</t>
    </r>
    <r>
      <rPr>
        <sz val="9"/>
        <color theme="0" tint="-0.499984740745262"/>
        <rFont val="Arial"/>
        <family val="2"/>
      </rPr>
      <t>(keine Hormonth.)</t>
    </r>
  </si>
  <si>
    <r>
      <t xml:space="preserve">definitive radiotherapy
</t>
    </r>
    <r>
      <rPr>
        <sz val="9"/>
        <color theme="0" tint="-0.499984740745262"/>
        <rFont val="Arial"/>
        <family val="2"/>
      </rPr>
      <t>(Definitive Strahlentherapie)</t>
    </r>
  </si>
  <si>
    <r>
      <t xml:space="preserve">Surgery
</t>
    </r>
    <r>
      <rPr>
        <sz val="9"/>
        <color theme="0" tint="-0.499984740745262"/>
        <rFont val="Arial"/>
        <family val="2"/>
      </rPr>
      <t>(Operation)</t>
    </r>
  </si>
  <si>
    <r>
      <t xml:space="preserve">no surgery
</t>
    </r>
    <r>
      <rPr>
        <sz val="9"/>
        <color theme="0" tint="-0.499984740745262"/>
        <rFont val="Arial"/>
        <family val="2"/>
      </rPr>
      <t>(keine Operation)</t>
    </r>
  </si>
  <si>
    <r>
      <t xml:space="preserve"> prostatectomies / cystoprostatectomies
</t>
    </r>
    <r>
      <rPr>
        <sz val="9"/>
        <color theme="0" tint="-0.499984740745262"/>
        <rFont val="Arial"/>
        <family val="2"/>
      </rPr>
      <t>(Radikale Prostatektomien / Zystoprostatektomien)</t>
    </r>
  </si>
  <si>
    <r>
      <t xml:space="preserve">social services counselling
</t>
    </r>
    <r>
      <rPr>
        <sz val="9"/>
        <color theme="0" tint="-0.499984740745262"/>
        <rFont val="Arial"/>
        <family val="2"/>
      </rPr>
      <t>(Beratung durch den Sozialdienst)</t>
    </r>
  </si>
  <si>
    <r>
      <t xml:space="preserve">no counselling
</t>
    </r>
    <r>
      <rPr>
        <sz val="9"/>
        <color theme="0" tint="-0.499984740745262"/>
        <rFont val="Arial"/>
        <family val="2"/>
      </rPr>
      <t>(keine Betreuung)</t>
    </r>
  </si>
  <si>
    <r>
      <t xml:space="preserve">pN category and number of involved LN in relation to the number of removed 
</t>
    </r>
    <r>
      <rPr>
        <sz val="9"/>
        <color theme="0" tint="-0.499984740745262"/>
        <rFont val="Arial"/>
        <family val="2"/>
      </rPr>
      <t>(Angabe pN + Anzahl befallener LK im Verhältnis zu entfernten LK)</t>
    </r>
  </si>
  <si>
    <r>
      <t xml:space="preserve">lymphadenectomy
</t>
    </r>
    <r>
      <rPr>
        <sz val="9"/>
        <color theme="0" tint="-0.499984740745262"/>
        <rFont val="Arial"/>
        <family val="2"/>
      </rPr>
      <t>(Lymphadenektomie)</t>
    </r>
  </si>
  <si>
    <r>
      <t xml:space="preserve">PSA relapse
</t>
    </r>
    <r>
      <rPr>
        <sz val="9"/>
        <color theme="0" tint="-0.499984740745262"/>
        <rFont val="Arial"/>
        <family val="2"/>
      </rPr>
      <t>(PSA-Rezidiv)</t>
    </r>
  </si>
  <si>
    <r>
      <t xml:space="preserve">punch biopsy
</t>
    </r>
    <r>
      <rPr>
        <sz val="9"/>
        <color theme="0" tint="-0.499984740745262"/>
        <rFont val="Arial"/>
        <family val="2"/>
      </rPr>
      <t>(Stanzbiopsie)</t>
    </r>
  </si>
  <si>
    <r>
      <t xml:space="preserve">no biopsy
</t>
    </r>
    <r>
      <rPr>
        <sz val="9"/>
        <color theme="0" tint="-0.499984740745262"/>
        <rFont val="Arial"/>
        <family val="2"/>
      </rPr>
      <t>(keine Biopsie)</t>
    </r>
  </si>
  <si>
    <r>
      <t xml:space="preserve">complete pathology report
</t>
    </r>
    <r>
      <rPr>
        <sz val="9"/>
        <color theme="0" tint="-0.499984740745262"/>
        <rFont val="Arial"/>
        <family val="2"/>
      </rPr>
      <t>(Befundbericht vollständig)</t>
    </r>
  </si>
  <si>
    <r>
      <t xml:space="preserve">CTCAE Grade III or IV complications within 6 months
</t>
    </r>
    <r>
      <rPr>
        <sz val="9"/>
        <color theme="0" tint="-0.499984740745262"/>
        <rFont val="Arial"/>
        <family val="2"/>
      </rPr>
      <t>(CTCAE Grade III oder IV innerhalb 6 Monate)</t>
    </r>
  </si>
  <si>
    <r>
      <t xml:space="preserve">Clavien- Dindo Grade III or IV complications within 6 months
</t>
    </r>
    <r>
      <rPr>
        <sz val="9"/>
        <color theme="0" tint="-0.499984740745262"/>
        <rFont val="Arial"/>
        <family val="2"/>
      </rPr>
      <t>(Clavien-Dindo Grade III oder IV innerhalb 6 Monate)</t>
    </r>
  </si>
  <si>
    <r>
      <t xml:space="preserve">P = obligatory </t>
    </r>
    <r>
      <rPr>
        <b/>
        <sz val="10"/>
        <color theme="0" tint="-0.499984740745262"/>
        <rFont val="Arial"/>
        <family val="2"/>
      </rPr>
      <t>(Pflicht)</t>
    </r>
    <r>
      <rPr>
        <b/>
        <sz val="10"/>
        <color theme="1"/>
        <rFont val="Arial"/>
        <family val="2"/>
      </rPr>
      <t xml:space="preserve">
O = optional</t>
    </r>
  </si>
  <si>
    <r>
      <t xml:space="preserve">Interventionelle therapy primary tumour </t>
    </r>
    <r>
      <rPr>
        <sz val="7"/>
        <color theme="0" tint="-0.499984740745262"/>
        <rFont val="Arial"/>
        <family val="2"/>
      </rPr>
      <t>(interventionelle Therapie Primärtumor)</t>
    </r>
  </si>
  <si>
    <r>
      <t xml:space="preserve">relaps / distant metastasis </t>
    </r>
    <r>
      <rPr>
        <sz val="7"/>
        <color theme="0" tint="-0.499984740745262"/>
        <rFont val="Arial"/>
        <family val="2"/>
      </rPr>
      <t>(Rezidiv / Fernmetastase)</t>
    </r>
  </si>
  <si>
    <t>AS / WS</t>
  </si>
  <si>
    <r>
      <t xml:space="preserve">Category
</t>
    </r>
    <r>
      <rPr>
        <b/>
        <sz val="9"/>
        <color theme="0" tint="-0.499984740745262"/>
        <rFont val="Arial"/>
        <family val="2"/>
      </rPr>
      <t>(Kategorie)</t>
    </r>
  </si>
  <si>
    <r>
      <t xml:space="preserve">Values
</t>
    </r>
    <r>
      <rPr>
        <b/>
        <sz val="9"/>
        <color theme="0" tint="-0.499984740745262"/>
        <rFont val="Arial"/>
        <family val="2"/>
      </rPr>
      <t>(Benötigte Ausprägung)</t>
    </r>
  </si>
  <si>
    <r>
      <t xml:space="preserve">Error message (german)
</t>
    </r>
    <r>
      <rPr>
        <b/>
        <sz val="9"/>
        <color theme="0" tint="-0.499984740745262"/>
        <rFont val="Arial"/>
        <family val="2"/>
      </rPr>
      <t>(Fehlermeldung (deutsch))</t>
    </r>
  </si>
  <si>
    <r>
      <t xml:space="preserve">Error message (english)
</t>
    </r>
    <r>
      <rPr>
        <b/>
        <sz val="9"/>
        <color theme="0" tint="-0.499984740745262"/>
        <rFont val="Arial"/>
        <family val="2"/>
      </rPr>
      <t>(Fehlermeldung (englisch))</t>
    </r>
  </si>
  <si>
    <t>KB-1a)</t>
  </si>
  <si>
    <t>KB-1b) 1</t>
  </si>
  <si>
    <t>KB-1b) 2</t>
  </si>
  <si>
    <t>KB-1b) 3</t>
  </si>
  <si>
    <t>KB-2a)</t>
  </si>
  <si>
    <t>KB-2b)</t>
  </si>
  <si>
    <t>KB-3a)</t>
  </si>
  <si>
    <t>KB-3b)</t>
  </si>
  <si>
    <t>KB-4</t>
  </si>
  <si>
    <t>KB-5</t>
  </si>
  <si>
    <t>KB-6</t>
  </si>
  <si>
    <t>KB-7</t>
  </si>
  <si>
    <t>KB-8</t>
  </si>
  <si>
    <t>KB-9</t>
  </si>
  <si>
    <t>KB-10</t>
  </si>
  <si>
    <r>
      <t xml:space="preserve">Recurrence (R)
</t>
    </r>
    <r>
      <rPr>
        <b/>
        <sz val="11"/>
        <color theme="0" tint="-0.499984740745262"/>
        <rFont val="Arial"/>
        <family val="2"/>
      </rPr>
      <t>(Rezidiv)</t>
    </r>
  </si>
  <si>
    <r>
      <t xml:space="preserve">Distant Metastasis (D)
</t>
    </r>
    <r>
      <rPr>
        <b/>
        <sz val="11"/>
        <color theme="0" tint="-0.499984740745262"/>
        <rFont val="Arial"/>
        <family val="2"/>
      </rPr>
      <t>(Fernmetastasen)</t>
    </r>
  </si>
  <si>
    <r>
      <t xml:space="preserve">AND </t>
    </r>
    <r>
      <rPr>
        <b/>
        <sz val="12"/>
        <color theme="0" tint="-0.499984740745262"/>
        <rFont val="Arial"/>
        <family val="2"/>
      </rPr>
      <t>(UND)</t>
    </r>
  </si>
  <si>
    <r>
      <t xml:space="preserve">Cases in J9 and category a) in validation
</t>
    </r>
    <r>
      <rPr>
        <sz val="8"/>
        <color theme="0" tint="-0.499984740745262"/>
        <rFont val="Arial"/>
        <family val="2"/>
      </rPr>
      <t>(Fälle in J9 mit Kategorie a) aus Validierung)</t>
    </r>
  </si>
  <si>
    <r>
      <t xml:space="preserve">Cases in O9 and category a) in validation
</t>
    </r>
    <r>
      <rPr>
        <sz val="8"/>
        <color theme="0" tint="-0.499984740745262"/>
        <rFont val="Arial"/>
        <family val="2"/>
      </rPr>
      <t>(Fälle in O9 mit Kategorie a) aus Validierung)</t>
    </r>
  </si>
  <si>
    <r>
      <t xml:space="preserve">Cases in J9 and calculation category impossible (see Sheet Categories)
</t>
    </r>
    <r>
      <rPr>
        <sz val="8"/>
        <color theme="0" tint="-0.499984740745262"/>
        <rFont val="Arial"/>
        <family val="2"/>
      </rPr>
      <t>(Fälle in J9 und keiner Fallart (siehe Tabellenblatt Categories))</t>
    </r>
  </si>
  <si>
    <r>
      <t xml:space="preserve">Cases in J9 and category b) in validation
</t>
    </r>
    <r>
      <rPr>
        <sz val="8"/>
        <color theme="0" tint="-0.499984740745262"/>
        <rFont val="Arial"/>
        <family val="2"/>
      </rPr>
      <t>(Fälle in J9 mit Kategorie b) aus Validierung)</t>
    </r>
  </si>
  <si>
    <r>
      <t xml:space="preserve">Cases in O9 and category b) in validation
</t>
    </r>
    <r>
      <rPr>
        <sz val="8"/>
        <color theme="0" tint="-0.499984740745262"/>
        <rFont val="Arial"/>
        <family val="2"/>
      </rPr>
      <t>(Fälle in O9 mit Kategorie b) aus Validierung)</t>
    </r>
  </si>
  <si>
    <r>
      <t xml:space="preserve">Cases in O9 and calculation category impossible (see Sheet Categories)
</t>
    </r>
    <r>
      <rPr>
        <sz val="8"/>
        <color theme="0" tint="-0.499984740745262"/>
        <rFont val="Arial"/>
        <family val="2"/>
      </rPr>
      <t>(Fälle in O9 und keiner Fallart (siehe Tabellenblatt Categories))</t>
    </r>
  </si>
  <si>
    <r>
      <t xml:space="preserve">NI and IV cases 
</t>
    </r>
    <r>
      <rPr>
        <b/>
        <sz val="14"/>
        <color theme="0" tint="-0.499984740745262"/>
        <rFont val="Arial"/>
        <family val="2"/>
      </rPr>
      <t>(NI und IV Fälle)</t>
    </r>
  </si>
  <si>
    <r>
      <t xml:space="preserve">AND </t>
    </r>
    <r>
      <rPr>
        <b/>
        <sz val="10"/>
        <color theme="0" tint="-0.499984740745262"/>
        <rFont val="Arial"/>
        <family val="2"/>
      </rPr>
      <t>(UND)</t>
    </r>
  </si>
  <si>
    <r>
      <t xml:space="preserve">All other cases 
</t>
    </r>
    <r>
      <rPr>
        <b/>
        <sz val="11"/>
        <color theme="0" tint="-0.499984740745262"/>
        <rFont val="Arial"/>
        <family val="2"/>
      </rPr>
      <t>(Alle restlichen Fälle)</t>
    </r>
  </si>
  <si>
    <r>
      <t xml:space="preserve">Values
</t>
    </r>
    <r>
      <rPr>
        <b/>
        <sz val="9"/>
        <color theme="0" tint="-0.499984740745262"/>
        <rFont val="Arial"/>
        <family val="2"/>
      </rPr>
      <t>(Benötigte Ausprägungen)</t>
    </r>
  </si>
  <si>
    <r>
      <t xml:space="preserve">Row 10
</t>
    </r>
    <r>
      <rPr>
        <b/>
        <sz val="10"/>
        <color theme="0" tint="-0.499984740745262"/>
        <rFont val="Arial"/>
        <family val="2"/>
      </rPr>
      <t>(Zeile 10)</t>
    </r>
  </si>
  <si>
    <r>
      <t xml:space="preserve">Row 11
</t>
    </r>
    <r>
      <rPr>
        <b/>
        <sz val="10"/>
        <color theme="0" tint="-0.499984740745262"/>
        <rFont val="Arial"/>
        <family val="2"/>
      </rPr>
      <t>(Zeile 11)</t>
    </r>
  </si>
  <si>
    <r>
      <t xml:space="preserve">Row 12
</t>
    </r>
    <r>
      <rPr>
        <b/>
        <sz val="10"/>
        <color theme="0" tint="-0.499984740745262"/>
        <rFont val="Arial"/>
        <family val="2"/>
      </rPr>
      <t>(Zeile 12)</t>
    </r>
  </si>
  <si>
    <r>
      <t xml:space="preserve">Not in Columns D - M
</t>
    </r>
    <r>
      <rPr>
        <b/>
        <sz val="9"/>
        <color theme="0" tint="-0.499984740745262"/>
        <rFont val="Arial"/>
        <family val="2"/>
      </rPr>
      <t>(Nicht im Spalten D - M)</t>
    </r>
  </si>
  <si>
    <r>
      <t xml:space="preserve">Not in Columns D - M
</t>
    </r>
    <r>
      <rPr>
        <b/>
        <sz val="9"/>
        <color theme="0" tint="-0.499984740745262"/>
        <rFont val="Arial"/>
        <family val="2"/>
      </rPr>
      <t>(Nicht in Spalten D - M)</t>
    </r>
  </si>
  <si>
    <r>
      <t xml:space="preserve">empty (ALL)
</t>
    </r>
    <r>
      <rPr>
        <sz val="9"/>
        <color theme="0" tint="-0.499984740745262"/>
        <rFont val="Arial"/>
        <family val="2"/>
      </rPr>
      <t>(alle leer)</t>
    </r>
  </si>
  <si>
    <r>
      <t xml:space="preserve">empty
</t>
    </r>
    <r>
      <rPr>
        <sz val="9"/>
        <color theme="0" tint="-0.499984740745262"/>
        <rFont val="Arial"/>
        <family val="2"/>
      </rPr>
      <t>(alle leer)</t>
    </r>
  </si>
  <si>
    <r>
      <t xml:space="preserve">Row 26
</t>
    </r>
    <r>
      <rPr>
        <b/>
        <sz val="10"/>
        <color theme="0" tint="-0.499984740745262"/>
        <rFont val="Arial"/>
        <family val="2"/>
      </rPr>
      <t>(Zeile 26)</t>
    </r>
  </si>
  <si>
    <r>
      <t xml:space="preserve">Row 28
</t>
    </r>
    <r>
      <rPr>
        <b/>
        <sz val="10"/>
        <color theme="0" tint="-0.499984740745262"/>
        <rFont val="Arial"/>
        <family val="2"/>
      </rPr>
      <t>(Zeile 28)</t>
    </r>
  </si>
  <si>
    <r>
      <rPr>
        <b/>
        <sz val="10"/>
        <rFont val="Arial"/>
        <family val="2"/>
      </rPr>
      <t>Operative Expertise</t>
    </r>
    <r>
      <rPr>
        <b/>
        <sz val="10"/>
        <color theme="0" tint="-0.499984740745262"/>
        <rFont val="Arial"/>
        <family val="2"/>
      </rPr>
      <t xml:space="preserve">
(Operative Expertise)</t>
    </r>
  </si>
  <si>
    <r>
      <t xml:space="preserve">No second R case in the same year
</t>
    </r>
    <r>
      <rPr>
        <sz val="9"/>
        <color theme="0" tint="-0.499984740745262"/>
        <rFont val="Arial"/>
        <family val="2"/>
      </rPr>
      <t>(Kein zweiter R Fall im selben Jahr)</t>
    </r>
  </si>
  <si>
    <r>
      <t xml:space="preserve">No second D case in the same year
</t>
    </r>
    <r>
      <rPr>
        <sz val="9"/>
        <color theme="0" tint="-0.499984740745262"/>
        <rFont val="Arial"/>
        <family val="2"/>
      </rPr>
      <t>(Kein zweiter D Fall im selben Jahr)</t>
    </r>
  </si>
  <si>
    <r>
      <t xml:space="preserve">Row 22
</t>
    </r>
    <r>
      <rPr>
        <b/>
        <sz val="10"/>
        <color theme="0" tint="-0.499984740745262"/>
        <rFont val="Arial"/>
        <family val="2"/>
      </rPr>
      <t>(Zeile 22)</t>
    </r>
  </si>
  <si>
    <r>
      <t xml:space="preserve">Row 23
</t>
    </r>
    <r>
      <rPr>
        <b/>
        <sz val="10"/>
        <color theme="0" tint="-0.499984740745262"/>
        <rFont val="Arial"/>
        <family val="2"/>
      </rPr>
      <t>(Zeile 23)</t>
    </r>
  </si>
  <si>
    <r>
      <t xml:space="preserve">Row 24
</t>
    </r>
    <r>
      <rPr>
        <b/>
        <sz val="10"/>
        <color theme="0" tint="-0.499984740745262"/>
        <rFont val="Arial"/>
        <family val="2"/>
      </rPr>
      <t>(Zeile 24)</t>
    </r>
  </si>
  <si>
    <r>
      <t xml:space="preserve">Row 16
</t>
    </r>
    <r>
      <rPr>
        <b/>
        <sz val="10"/>
        <color theme="0" tint="-0.499984740745262"/>
        <rFont val="Arial"/>
        <family val="2"/>
      </rPr>
      <t>(Zeile 16)</t>
    </r>
  </si>
  <si>
    <r>
      <t xml:space="preserve">Row 17
</t>
    </r>
    <r>
      <rPr>
        <b/>
        <sz val="10"/>
        <color theme="0" tint="-0.499984740745262"/>
        <rFont val="Arial"/>
        <family val="2"/>
      </rPr>
      <t>(Zeile 17)</t>
    </r>
  </si>
  <si>
    <r>
      <t xml:space="preserve">Row 19
</t>
    </r>
    <r>
      <rPr>
        <b/>
        <sz val="10"/>
        <color theme="0" tint="-0.499984740745262"/>
        <rFont val="Arial"/>
        <family val="2"/>
      </rPr>
      <t>(Zeile 19)</t>
    </r>
  </si>
  <si>
    <r>
      <t xml:space="preserve">Row 13
</t>
    </r>
    <r>
      <rPr>
        <b/>
        <sz val="10"/>
        <color theme="0" tint="-0.499984740745262"/>
        <rFont val="Arial"/>
        <family val="2"/>
      </rPr>
      <t>(Zeile 13)</t>
    </r>
  </si>
  <si>
    <r>
      <t xml:space="preserve">Row 14
</t>
    </r>
    <r>
      <rPr>
        <b/>
        <sz val="10"/>
        <color theme="0" tint="-0.499984740745262"/>
        <rFont val="Arial"/>
        <family val="2"/>
      </rPr>
      <t>(Zeile 14)</t>
    </r>
  </si>
  <si>
    <r>
      <t xml:space="preserve">Row 15
</t>
    </r>
    <r>
      <rPr>
        <b/>
        <sz val="10"/>
        <color theme="0" tint="-0.499984740745262"/>
        <rFont val="Arial"/>
        <family val="2"/>
      </rPr>
      <t>(Zeile 15)</t>
    </r>
  </si>
  <si>
    <r>
      <t xml:space="preserve">AND </t>
    </r>
    <r>
      <rPr>
        <b/>
        <sz val="9"/>
        <color theme="0" tint="-0.499984740745262"/>
        <rFont val="Arial"/>
        <family val="2"/>
      </rPr>
      <t>(UND)</t>
    </r>
  </si>
  <si>
    <r>
      <t xml:space="preserve">OR </t>
    </r>
    <r>
      <rPr>
        <b/>
        <sz val="9"/>
        <color theme="0" tint="-0.499984740745262"/>
        <rFont val="Arial"/>
        <family val="2"/>
      </rPr>
      <t>(ODER)</t>
    </r>
  </si>
  <si>
    <r>
      <t xml:space="preserve">Similar to row 13
</t>
    </r>
    <r>
      <rPr>
        <b/>
        <sz val="9"/>
        <color theme="0" tint="-0.499984740745262"/>
        <rFont val="Arial"/>
        <family val="2"/>
      </rPr>
      <t>(Vergleiche Zeile 13)</t>
    </r>
  </si>
  <si>
    <r>
      <t xml:space="preserve">IV and IF-Cases in D13 with category B) or C) 
</t>
    </r>
    <r>
      <rPr>
        <b/>
        <sz val="9"/>
        <color theme="0" tint="-0.499984740745262"/>
        <rFont val="Arial"/>
        <family val="2"/>
      </rPr>
      <t>(IV und IF Fälle in D13 mit Kategorie B9 und C))</t>
    </r>
  </si>
  <si>
    <r>
      <t xml:space="preserve">IV and IF-Cases in D13 with category C) 
</t>
    </r>
    <r>
      <rPr>
        <b/>
        <sz val="9"/>
        <color theme="0" tint="-0.499984740745262"/>
        <rFont val="Arial"/>
        <family val="2"/>
      </rPr>
      <t>(IV und IF Fälle in D13 mit Kategorie C))</t>
    </r>
  </si>
  <si>
    <r>
      <t xml:space="preserve">Numerator: Sum of all values in the datafield Quality of Life of the cases in D26
</t>
    </r>
    <r>
      <rPr>
        <b/>
        <sz val="9"/>
        <color theme="0" tint="-0.499984740745262"/>
        <rFont val="Arial"/>
        <family val="2"/>
      </rPr>
      <t>(Zähler: Summe aller Werte im Datenfeld Lebensqualität der Fälle in D26)</t>
    </r>
  </si>
  <si>
    <r>
      <t xml:space="preserve">Numerator: Sum of all values in the datafield State of Health of the cases in D26
</t>
    </r>
    <r>
      <rPr>
        <b/>
        <sz val="9"/>
        <color theme="0" tint="-0.499984740745262"/>
        <rFont val="Arial"/>
        <family val="2"/>
      </rPr>
      <t>(Zähler: Summe aller Werte im Datenfeld Gesundheitszustand der Fälle in D26)</t>
    </r>
  </si>
  <si>
    <r>
      <t xml:space="preserve">Numerator: Sum of all values in the datafield Quality of Life of the cases in D27
</t>
    </r>
    <r>
      <rPr>
        <b/>
        <sz val="9"/>
        <color theme="0" tint="-0.499984740745262"/>
        <rFont val="Arial"/>
        <family val="2"/>
      </rPr>
      <t>(Zähler: Summe aller Werte im Datenfeld Lebensqualität der Fälle in D27)</t>
    </r>
  </si>
  <si>
    <r>
      <t xml:space="preserve">Numerator: Sum of all values in the datafield State of Health of the cases in D27
</t>
    </r>
    <r>
      <rPr>
        <b/>
        <sz val="9"/>
        <color theme="0" tint="-0.499984740745262"/>
        <rFont val="Arial"/>
        <family val="2"/>
      </rPr>
      <t>(Zähler: Summe aller Werte im Datenfeld Gesundheitszustand der Fälle in D27)</t>
    </r>
  </si>
  <si>
    <r>
      <rPr>
        <sz val="9"/>
        <rFont val="Arial"/>
        <family val="2"/>
      </rPr>
      <t>RPE (Sum F40 + F47)    /F17 + F24/</t>
    </r>
    <r>
      <rPr>
        <sz val="9"/>
        <color theme="0" tint="-0.499984740745262"/>
        <rFont val="Arial"/>
        <family val="2"/>
      </rPr>
      <t xml:space="preserve">
(RPE (Summe aus F40 + F47))</t>
    </r>
  </si>
  <si>
    <r>
      <rPr>
        <sz val="9"/>
        <rFont val="Arial"/>
        <family val="2"/>
      </rPr>
      <t xml:space="preserve">Incidental finding RCE (Sum H40 + H47)    /H17 + H24/ </t>
    </r>
    <r>
      <rPr>
        <sz val="9"/>
        <color theme="0" tint="-0.499984740745262"/>
        <rFont val="Arial"/>
        <family val="2"/>
      </rPr>
      <t xml:space="preserve">
(Zufallsbefund nach RZE  (Summe aus H40 + H47))</t>
    </r>
  </si>
  <si>
    <r>
      <t xml:space="preserve">no calculation via OncoBox Prostate
</t>
    </r>
    <r>
      <rPr>
        <sz val="11"/>
        <color theme="0" tint="-0.499984740745262"/>
        <rFont val="Arial"/>
        <family val="2"/>
      </rPr>
      <t>(keine Berechung durch OncoBox Prostata)</t>
    </r>
  </si>
  <si>
    <r>
      <rPr>
        <sz val="9"/>
        <color rgb="FF7030A0"/>
        <rFont val="Arial"/>
        <family val="2"/>
      </rPr>
      <t>%</t>
    </r>
    <r>
      <rPr>
        <sz val="8"/>
        <color theme="1"/>
        <rFont val="Arial"/>
        <family val="2"/>
      </rPr>
      <t xml:space="preserve"> &lt; 0,00% 
OR
</t>
    </r>
    <r>
      <rPr>
        <sz val="9"/>
        <color rgb="FF7030A0"/>
        <rFont val="Arial"/>
        <family val="2"/>
      </rPr>
      <t>%</t>
    </r>
    <r>
      <rPr>
        <sz val="8"/>
        <color theme="1"/>
        <rFont val="Arial"/>
        <family val="2"/>
      </rPr>
      <t xml:space="preserve"> &gt; 100,00%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</si>
  <si>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&gt; plausibility limit</t>
    </r>
  </si>
  <si>
    <r>
      <rPr>
        <sz val="9"/>
        <color rgb="FF7030A0"/>
        <rFont val="Arial"/>
        <family val="2"/>
      </rPr>
      <t>%</t>
    </r>
    <r>
      <rPr>
        <sz val="8"/>
        <rFont val="Arial"/>
        <family val="2"/>
      </rPr>
      <t xml:space="preserve"> &lt;</t>
    </r>
    <r>
      <rPr>
        <sz val="8"/>
        <color rgb="FFFF0000"/>
        <rFont val="Arial"/>
        <family val="2"/>
      </rPr>
      <t xml:space="preserve"> </t>
    </r>
    <r>
      <rPr>
        <sz val="8"/>
        <rFont val="Arial"/>
        <family val="2"/>
      </rPr>
      <t xml:space="preserve">0,00% </t>
    </r>
  </si>
  <si>
    <r>
      <rPr>
        <sz val="8"/>
        <color rgb="FF7030A0"/>
        <rFont val="Arial"/>
        <family val="2"/>
      </rPr>
      <t xml:space="preserve">Numerator </t>
    </r>
    <r>
      <rPr>
        <sz val="8"/>
        <rFont val="Arial"/>
        <family val="2"/>
      </rPr>
      <t>&lt; 0</t>
    </r>
  </si>
  <si>
    <r>
      <rPr>
        <sz val="9"/>
        <color rgb="FF7030A0"/>
        <rFont val="Arial"/>
        <family val="2"/>
      </rPr>
      <t>%</t>
    </r>
    <r>
      <rPr>
        <sz val="9"/>
        <color rgb="FFFF0000"/>
        <rFont val="Arial"/>
        <family val="2"/>
      </rPr>
      <t xml:space="preserve"> </t>
    </r>
    <r>
      <rPr>
        <sz val="9"/>
        <rFont val="Arial"/>
        <family val="2"/>
      </rPr>
      <t>≥ 0,00%</t>
    </r>
  </si>
  <si>
    <r>
      <rPr>
        <sz val="8"/>
        <color rgb="FF7030A0"/>
        <rFont val="Arial"/>
        <family val="2"/>
      </rPr>
      <t>Numerator</t>
    </r>
    <r>
      <rPr>
        <sz val="8"/>
        <color rgb="FFFF0000"/>
        <rFont val="Arial"/>
        <family val="2"/>
      </rPr>
      <t xml:space="preserve"> </t>
    </r>
    <r>
      <rPr>
        <sz val="8"/>
        <rFont val="Calibri"/>
        <family val="2"/>
      </rPr>
      <t>≥</t>
    </r>
    <r>
      <rPr>
        <sz val="8"/>
        <rFont val="Arial"/>
        <family val="2"/>
      </rPr>
      <t xml:space="preserve"> 0</t>
    </r>
  </si>
  <si>
    <r>
      <rPr>
        <sz val="9"/>
        <color rgb="FF7030A0"/>
        <rFont val="Arial"/>
        <family val="2"/>
      </rPr>
      <t>%</t>
    </r>
    <r>
      <rPr>
        <sz val="8"/>
        <rFont val="Arial"/>
        <family val="2"/>
      </rPr>
      <t xml:space="preserve"> ≤ plausibility limit </t>
    </r>
  </si>
  <si>
    <r>
      <t xml:space="preserve">Plausibility limit 1 ≤ </t>
    </r>
    <r>
      <rPr>
        <sz val="9"/>
        <color rgb="FF7030A0"/>
        <rFont val="Arial"/>
        <family val="2"/>
      </rPr>
      <t>%</t>
    </r>
    <r>
      <rPr>
        <sz val="8"/>
        <rFont val="Arial"/>
        <family val="2"/>
      </rPr>
      <t xml:space="preserve"> &lt; plausibility limit 2</t>
    </r>
  </si>
  <si>
    <r>
      <t xml:space="preserve">Plausibility limit 1 ≤ </t>
    </r>
    <r>
      <rPr>
        <sz val="9"/>
        <color rgb="FF7030A0"/>
        <rFont val="Arial"/>
        <family val="2"/>
      </rPr>
      <t>%</t>
    </r>
    <r>
      <rPr>
        <sz val="8"/>
        <rFont val="Arial"/>
        <family val="2"/>
      </rPr>
      <t xml:space="preserve"> ≤ plausibility limit 2</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</si>
  <si>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plausibility limit 1 
OR
</t>
    </r>
    <r>
      <rPr>
        <sz val="9"/>
        <color rgb="FF7030A0"/>
        <rFont val="Arial"/>
        <family val="2"/>
      </rPr>
      <t>%</t>
    </r>
    <r>
      <rPr>
        <sz val="8"/>
        <color theme="1"/>
        <rFont val="Arial"/>
        <family val="2"/>
      </rPr>
      <t xml:space="preserve"> = plausibility limit 2</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</si>
  <si>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plausibility limit 1 
OR
plausibility limit 2&lt; </t>
    </r>
    <r>
      <rPr>
        <sz val="9"/>
        <color rgb="FF7030A0"/>
        <rFont val="Arial"/>
        <family val="2"/>
      </rPr>
      <t>%</t>
    </r>
    <r>
      <rPr>
        <sz val="8"/>
        <color rgb="FFFF0000"/>
        <rFont val="Arial"/>
        <family val="2"/>
      </rPr>
      <t xml:space="preserve"> </t>
    </r>
    <r>
      <rPr>
        <sz val="8"/>
        <rFont val="Arial"/>
        <family val="2"/>
      </rPr>
      <t>≤ 1</t>
    </r>
    <r>
      <rPr>
        <sz val="8"/>
        <color theme="1"/>
        <rFont val="Arial"/>
        <family val="2"/>
      </rPr>
      <t>00,00%</t>
    </r>
  </si>
  <si>
    <r>
      <t xml:space="preserve">all right
(implausibile) 
</t>
    </r>
    <r>
      <rPr>
        <sz val="8"/>
        <color theme="0" tint="-0.499984740745262"/>
        <rFont val="Arial"/>
        <family val="2"/>
      </rPr>
      <t>(i.O. 
(Plausibilität unklar))</t>
    </r>
  </si>
  <si>
    <r>
      <t xml:space="preserve">plausibility limit &lt; </t>
    </r>
    <r>
      <rPr>
        <sz val="9"/>
        <color rgb="FF7030A0"/>
        <rFont val="Arial"/>
        <family val="2"/>
      </rPr>
      <t>%</t>
    </r>
    <r>
      <rPr>
        <sz val="8"/>
        <color rgb="FF7030A0"/>
        <rFont val="Arial"/>
        <family val="2"/>
      </rPr>
      <t xml:space="preserve"> </t>
    </r>
    <r>
      <rPr>
        <sz val="8"/>
        <rFont val="Malgun Gothic"/>
        <family val="2"/>
      </rPr>
      <t>≤</t>
    </r>
    <r>
      <rPr>
        <sz val="8"/>
        <color theme="1"/>
        <rFont val="Arial"/>
        <family val="2"/>
      </rPr>
      <t>100,00%</t>
    </r>
  </si>
  <si>
    <r>
      <rPr>
        <sz val="9"/>
        <rFont val="Arial"/>
        <family val="2"/>
      </rPr>
      <t>RCE due to Pca (Sum G40 + G47)     /G17 + G24/</t>
    </r>
    <r>
      <rPr>
        <sz val="9"/>
        <color theme="0" tint="-0.499984740745262"/>
        <rFont val="Arial"/>
        <family val="2"/>
      </rPr>
      <t xml:space="preserve">
(RZE aufgrund von Pca  (Summe aus G40 + G47))</t>
    </r>
  </si>
  <si>
    <r>
      <t xml:space="preserve">radical prostatectomies at primary cases with R1 and R2
</t>
    </r>
    <r>
      <rPr>
        <sz val="9"/>
        <color theme="0" tint="-0.499984740745262"/>
        <rFont val="Arial"/>
        <family val="2"/>
      </rPr>
      <t xml:space="preserve">(Operationen bei Primärfällen mit R1 und R2 bei pT2 c/pN0 oder Nx M0) </t>
    </r>
  </si>
  <si>
    <t>Datum Fragebogen 1 (E10) + 30 Monate ≤ yyyy-mm-dd ≤ Datum Fragebogen 1 (E10)  + 42 Monate</t>
  </si>
  <si>
    <r>
      <t>Date questionnaire 1 (E10) + 30 months ≤ yyyy-mm-dd ≤ Date questionnaire 1 (E10) + 42 months</t>
    </r>
    <r>
      <rPr>
        <sz val="8"/>
        <color theme="0" tint="-0.499984740745262"/>
        <rFont val="Arial"/>
        <family val="2"/>
      </rPr>
      <t xml:space="preserve">
(Datum Fragebogen 1 (E10) + 30 Monate </t>
    </r>
    <r>
      <rPr>
        <sz val="8"/>
        <color theme="0" tint="-0.499984740745262"/>
        <rFont val="Malgun Gothic"/>
        <family val="2"/>
        <charset val="129"/>
      </rPr>
      <t>≤</t>
    </r>
    <r>
      <rPr>
        <sz val="8"/>
        <color theme="0" tint="-0.499984740745262"/>
        <rFont val="Arial"/>
        <family val="2"/>
      </rPr>
      <t xml:space="preserve"> yyyy-mm-dd </t>
    </r>
    <r>
      <rPr>
        <sz val="8"/>
        <color theme="0" tint="-0.499984740745262"/>
        <rFont val="Malgun Gothic"/>
        <family val="2"/>
        <charset val="129"/>
      </rPr>
      <t>≤</t>
    </r>
    <r>
      <rPr>
        <sz val="8"/>
        <color theme="0" tint="-0.499984740745262"/>
        <rFont val="Arial"/>
        <family val="2"/>
      </rPr>
      <t xml:space="preserve"> Datum Fragebogen 1 (E10)  + 42 Monate)</t>
    </r>
  </si>
  <si>
    <r>
      <t xml:space="preserve">Within 2.5 - 3.5 years after the first questionnaire (based on months: 30 - 42 months)
</t>
    </r>
    <r>
      <rPr>
        <sz val="9"/>
        <color theme="0" tint="-0.499984740745262"/>
        <rFont val="Arial"/>
        <family val="2"/>
      </rPr>
      <t>(Innerhalb von 2,5 - 3,5 Jahren nach dem ersten Fragebogen (basierend auf Monaten: 30 - 42 Monate))</t>
    </r>
  </si>
  <si>
    <r>
      <t xml:space="preserve">no lymphadenectomy
</t>
    </r>
    <r>
      <rPr>
        <sz val="9"/>
        <color theme="0" tint="-0.499984740745262"/>
        <rFont val="Arial"/>
        <family val="2"/>
      </rPr>
      <t>(keine Lymphadenektomie)</t>
    </r>
  </si>
  <si>
    <r>
      <t xml:space="preserve">Population
</t>
    </r>
    <r>
      <rPr>
        <sz val="10"/>
        <color theme="0" tint="-0.499984740745262"/>
        <rFont val="Arial"/>
        <family val="2"/>
      </rPr>
      <t>(Nenner)</t>
    </r>
  </si>
  <si>
    <t>pre = pre-therapeutic
post = postoperative</t>
  </si>
  <si>
    <t>The data item "pre-therapeutic Gleason score 1" is missing. Risk classification is not possible for this patient.</t>
  </si>
  <si>
    <t>The data item "pre-therapeutic Gleason score 2" is missing. Risk classification is not possible for this patient.</t>
  </si>
  <si>
    <r>
      <t xml:space="preserve">Population indicator 3a)
</t>
    </r>
    <r>
      <rPr>
        <sz val="9"/>
        <color theme="4" tint="-0.499984740745262"/>
        <rFont val="Arial"/>
        <family val="2"/>
      </rPr>
      <t>(Nenner Nr. 3a))</t>
    </r>
  </si>
  <si>
    <r>
      <t xml:space="preserve">Population indicator 2b)
</t>
    </r>
    <r>
      <rPr>
        <sz val="9"/>
        <color theme="4" tint="-0.499984740745262"/>
        <rFont val="Arial"/>
        <family val="2"/>
      </rPr>
      <t>(Nenner Nr. 2b))</t>
    </r>
  </si>
  <si>
    <r>
      <t xml:space="preserve">Population indicator 3b)
</t>
    </r>
    <r>
      <rPr>
        <sz val="9"/>
        <color theme="4" tint="-0.499984740745262"/>
        <rFont val="Arial"/>
        <family val="2"/>
      </rPr>
      <t>(Nenner Nr. 3b))</t>
    </r>
  </si>
  <si>
    <r>
      <t xml:space="preserve">Population indicator 4
</t>
    </r>
    <r>
      <rPr>
        <sz val="9"/>
        <color theme="4" tint="-0.499984740745262"/>
        <rFont val="Arial"/>
        <family val="2"/>
      </rPr>
      <t>(Nenner Nr. 4)</t>
    </r>
  </si>
  <si>
    <r>
      <t xml:space="preserve">Population indicator 5
</t>
    </r>
    <r>
      <rPr>
        <sz val="9"/>
        <color theme="4" tint="-0.499984740745262"/>
        <rFont val="Arial"/>
        <family val="2"/>
      </rPr>
      <t>(Nenner Nr. 5)</t>
    </r>
  </si>
  <si>
    <r>
      <t xml:space="preserve">Population indicator 6
</t>
    </r>
    <r>
      <rPr>
        <sz val="9"/>
        <color theme="4" tint="-0.499984740745262"/>
        <rFont val="Arial"/>
        <family val="2"/>
      </rPr>
      <t>(Nenner Nr. 6)</t>
    </r>
  </si>
  <si>
    <r>
      <t xml:space="preserve">Population indicator 8
</t>
    </r>
    <r>
      <rPr>
        <sz val="9"/>
        <color theme="4" tint="-0.499984740745262"/>
        <rFont val="Arial"/>
        <family val="2"/>
      </rPr>
      <t>(Nenner Nr. 8)</t>
    </r>
  </si>
  <si>
    <r>
      <t xml:space="preserve">Population indicator 10
</t>
    </r>
    <r>
      <rPr>
        <sz val="9"/>
        <color theme="4" tint="-0.499984740745262"/>
        <rFont val="Arial"/>
        <family val="2"/>
      </rPr>
      <t>(Nenner Nr. 10)</t>
    </r>
  </si>
  <si>
    <r>
      <t xml:space="preserve">Population indicator 11
</t>
    </r>
    <r>
      <rPr>
        <sz val="9"/>
        <color theme="4" tint="-0.499984740745262"/>
        <rFont val="Arial"/>
        <family val="2"/>
      </rPr>
      <t>(Nenner Nr. 11)</t>
    </r>
  </si>
  <si>
    <r>
      <t xml:space="preserve">Population indicator 14
</t>
    </r>
    <r>
      <rPr>
        <sz val="9"/>
        <color theme="4" tint="-0.499984740745262"/>
        <rFont val="Arial"/>
        <family val="2"/>
      </rPr>
      <t>(Nenner Nr. 14)</t>
    </r>
  </si>
  <si>
    <r>
      <t xml:space="preserve">Population indicator 15
</t>
    </r>
    <r>
      <rPr>
        <sz val="9"/>
        <color theme="4" tint="-0.499984740745262"/>
        <rFont val="Arial"/>
        <family val="2"/>
      </rPr>
      <t>(Nenner Nr. 15)</t>
    </r>
  </si>
  <si>
    <r>
      <t xml:space="preserve">Population indicator 16
</t>
    </r>
    <r>
      <rPr>
        <sz val="9"/>
        <color theme="4" tint="-0.499984740745262"/>
        <rFont val="Arial"/>
        <family val="2"/>
      </rPr>
      <t>(Nenner Nr. 16)</t>
    </r>
  </si>
  <si>
    <r>
      <t xml:space="preserve">Population indicator 18
</t>
    </r>
    <r>
      <rPr>
        <sz val="9"/>
        <color theme="4" tint="-0.499984740745262"/>
        <rFont val="Arial"/>
        <family val="2"/>
      </rPr>
      <t>(Nenner Nr. 18)</t>
    </r>
  </si>
  <si>
    <r>
      <t xml:space="preserve">Population indicator 21
</t>
    </r>
    <r>
      <rPr>
        <sz val="9"/>
        <color theme="4" tint="-0.499984740745262"/>
        <rFont val="Arial"/>
        <family val="2"/>
      </rPr>
      <t>(Nenner Nr. 21)</t>
    </r>
  </si>
  <si>
    <r>
      <t xml:space="preserve">Population:
</t>
    </r>
    <r>
      <rPr>
        <b/>
        <sz val="10"/>
        <color theme="0" tint="-0.499984740745262"/>
        <rFont val="Arial"/>
        <family val="2"/>
      </rPr>
      <t>(Nenner)</t>
    </r>
  </si>
  <si>
    <r>
      <t xml:space="preserve">advanced Pca
</t>
    </r>
    <r>
      <rPr>
        <sz val="8"/>
        <color theme="0" tint="-0.499984740745262"/>
        <rFont val="Arial"/>
        <family val="2"/>
      </rPr>
      <t>(fortgeschrittenes Pca)</t>
    </r>
  </si>
  <si>
    <r>
      <rPr>
        <sz val="11"/>
        <color indexed="8"/>
        <rFont val="Arial"/>
        <family val="2"/>
      </rPr>
      <t xml:space="preserve">OncoBox Prostate </t>
    </r>
    <r>
      <rPr>
        <b/>
        <sz val="11"/>
        <color indexed="8"/>
        <rFont val="Arial"/>
        <family val="2"/>
      </rPr>
      <t xml:space="preserve">
Indicator 7 Social service counselling
</t>
    </r>
    <r>
      <rPr>
        <b/>
        <sz val="11"/>
        <color theme="0" tint="-0.499984740745262"/>
        <rFont val="Arial"/>
        <family val="2"/>
      </rPr>
      <t>(Kennzahl Nr. 7 Beratung Sozialdienst)</t>
    </r>
  </si>
  <si>
    <r>
      <rPr>
        <sz val="11"/>
        <color indexed="8"/>
        <rFont val="Arial"/>
        <family val="2"/>
      </rPr>
      <t xml:space="preserve">OncoBox Prostate </t>
    </r>
    <r>
      <rPr>
        <b/>
        <sz val="11"/>
        <color indexed="8"/>
        <rFont val="Arial"/>
        <family val="2"/>
      </rPr>
      <t xml:space="preserve">
Indicator 6 Psycho-oncologic care
</t>
    </r>
    <r>
      <rPr>
        <b/>
        <sz val="11"/>
        <color theme="0" tint="-0.499984740745262"/>
        <rFont val="Arial"/>
        <family val="2"/>
      </rPr>
      <t>(Kennzahl Nr. 6 Psychoonkologische Betreuung)</t>
    </r>
  </si>
  <si>
    <r>
      <t xml:space="preserve">3. Target not satisfied
</t>
    </r>
    <r>
      <rPr>
        <sz val="10"/>
        <color theme="0" tint="-0.499984740745262"/>
        <rFont val="Arial"/>
        <family val="2"/>
      </rPr>
      <t>(3. Sollvorgabe nicht erfüllt)</t>
    </r>
  </si>
  <si>
    <r>
      <t xml:space="preserve">0,00% ≤ </t>
    </r>
    <r>
      <rPr>
        <sz val="8"/>
        <color rgb="FF7030A0"/>
        <rFont val="Arial"/>
        <family val="2"/>
      </rPr>
      <t>%</t>
    </r>
    <r>
      <rPr>
        <sz val="8"/>
        <color theme="1"/>
        <rFont val="Arial"/>
        <family val="2"/>
      </rPr>
      <t xml:space="preserve"> &lt; Target</t>
    </r>
  </si>
  <si>
    <r>
      <t xml:space="preserve"> 0,00% ≤ </t>
    </r>
    <r>
      <rPr>
        <sz val="8"/>
        <color rgb="FF7030A0"/>
        <rFont val="Arial"/>
        <family val="2"/>
      </rPr>
      <t>%</t>
    </r>
    <r>
      <rPr>
        <sz val="8"/>
        <color theme="1"/>
        <rFont val="Arial"/>
        <family val="2"/>
      </rPr>
      <t xml:space="preserve"> &lt; Target</t>
    </r>
  </si>
  <si>
    <r>
      <t xml:space="preserve">100,00% ≥ </t>
    </r>
    <r>
      <rPr>
        <sz val="8"/>
        <color rgb="FF7030A0"/>
        <rFont val="Arial"/>
        <family val="2"/>
      </rPr>
      <t>%</t>
    </r>
    <r>
      <rPr>
        <sz val="8"/>
        <color theme="1"/>
        <rFont val="Arial"/>
        <family val="2"/>
      </rPr>
      <t xml:space="preserve"> &gt; Target</t>
    </r>
  </si>
  <si>
    <r>
      <t xml:space="preserve">Plausibility limit ≥ </t>
    </r>
    <r>
      <rPr>
        <sz val="8"/>
        <color rgb="FF7030A0"/>
        <rFont val="Arial"/>
        <family val="2"/>
      </rPr>
      <t>%</t>
    </r>
    <r>
      <rPr>
        <sz val="8"/>
        <color theme="1"/>
        <rFont val="Arial"/>
        <family val="2"/>
      </rPr>
      <t xml:space="preserve"> ≥ Target</t>
    </r>
  </si>
  <si>
    <r>
      <t xml:space="preserve">100,00% ≥ </t>
    </r>
    <r>
      <rPr>
        <sz val="8"/>
        <color rgb="FF7030A0"/>
        <rFont val="Arial"/>
        <family val="2"/>
      </rPr>
      <t>%</t>
    </r>
    <r>
      <rPr>
        <sz val="8"/>
        <color theme="1"/>
        <rFont val="Arial"/>
        <family val="2"/>
      </rPr>
      <t xml:space="preserve"> ≥ Target</t>
    </r>
  </si>
  <si>
    <r>
      <t xml:space="preserve">0,00% ≤ </t>
    </r>
    <r>
      <rPr>
        <sz val="8"/>
        <color rgb="FF7030A0"/>
        <rFont val="Arial"/>
        <family val="2"/>
      </rPr>
      <t>%</t>
    </r>
    <r>
      <rPr>
        <sz val="8"/>
        <color theme="1"/>
        <rFont val="Arial"/>
        <family val="2"/>
      </rPr>
      <t xml:space="preserve"> ≤ Target</t>
    </r>
  </si>
  <si>
    <r>
      <rPr>
        <sz val="8"/>
        <color rgb="FF7030A0"/>
        <rFont val="Arial"/>
        <family val="2"/>
      </rPr>
      <t>Numerator</t>
    </r>
    <r>
      <rPr>
        <sz val="8"/>
        <color theme="1"/>
        <rFont val="Arial"/>
        <family val="2"/>
      </rPr>
      <t xml:space="preserve"> &lt; Target</t>
    </r>
  </si>
  <si>
    <r>
      <rPr>
        <sz val="8"/>
        <color rgb="FF7030A0"/>
        <rFont val="Arial"/>
        <family val="2"/>
      </rPr>
      <t xml:space="preserve">Numerator </t>
    </r>
    <r>
      <rPr>
        <sz val="8"/>
        <color theme="1"/>
        <rFont val="Arial"/>
        <family val="2"/>
      </rPr>
      <t>≥ Target</t>
    </r>
  </si>
  <si>
    <r>
      <t xml:space="preserve">F) Plausibility limits with &gt;
</t>
    </r>
    <r>
      <rPr>
        <sz val="9"/>
        <color theme="0" tint="-0.499984740745262"/>
        <rFont val="Arial"/>
        <family val="2"/>
      </rPr>
      <t>(F) Plausibilitätsgrenze mit &gt;)</t>
    </r>
  </si>
  <si>
    <r>
      <t xml:space="preserve">C) Only Target with ≤
</t>
    </r>
    <r>
      <rPr>
        <sz val="9"/>
        <color theme="0" tint="-0.499984740745262"/>
        <rFont val="Arial"/>
        <family val="2"/>
      </rPr>
      <t>(C) Nur Sollvorgabe mit ≤)</t>
    </r>
  </si>
  <si>
    <r>
      <t xml:space="preserve">A) Target with ≥ and plausibility limit with &gt;
</t>
    </r>
    <r>
      <rPr>
        <sz val="9"/>
        <color theme="0" tint="-0.499984740745262"/>
        <rFont val="Arial"/>
        <family val="2"/>
      </rPr>
      <t>(A) Sollvorgabe mit ≥ und Plausibilitätsgrenze mit &gt;)</t>
    </r>
  </si>
  <si>
    <r>
      <t xml:space="preserve">B) Only Target with ≥
</t>
    </r>
    <r>
      <rPr>
        <sz val="9"/>
        <color theme="0" tint="-0.499984740745262"/>
        <rFont val="Arial"/>
        <family val="2"/>
      </rPr>
      <t>(B) Nur Sollvorgabe mit  ≥)</t>
    </r>
  </si>
  <si>
    <r>
      <t xml:space="preserve">Target not satisfied
</t>
    </r>
    <r>
      <rPr>
        <sz val="8"/>
        <color theme="0" tint="-0.499984740745262"/>
        <rFont val="Arial"/>
        <family val="2"/>
      </rPr>
      <t>(Sollvorgabe nicht erfüllt)</t>
    </r>
  </si>
  <si>
    <r>
      <t xml:space="preserve">locally confined - high risk 
</t>
    </r>
    <r>
      <rPr>
        <b/>
        <sz val="11"/>
        <color theme="0" tint="-0.499984740745262"/>
        <rFont val="Arial"/>
        <family val="2"/>
      </rPr>
      <t>(lokal begrenzt - hohes Risiko)</t>
    </r>
  </si>
  <si>
    <r>
      <t xml:space="preserve">locally confined - medium risk 
</t>
    </r>
    <r>
      <rPr>
        <b/>
        <sz val="11"/>
        <color theme="0" tint="-0.499984740745262"/>
        <rFont val="Arial"/>
        <family val="2"/>
      </rPr>
      <t>(lokal begrenzt - mittleres Risiko)</t>
    </r>
  </si>
  <si>
    <r>
      <t xml:space="preserve">locally confined - low risk 
</t>
    </r>
    <r>
      <rPr>
        <b/>
        <sz val="11"/>
        <color theme="0" tint="-0.499984740745262"/>
        <rFont val="Arial"/>
        <family val="2"/>
      </rPr>
      <t>(lokal begrenzt - niedriges Risiko)</t>
    </r>
  </si>
  <si>
    <r>
      <t xml:space="preserve">locally confined
(T1/2-N0-M0)
</t>
    </r>
    <r>
      <rPr>
        <sz val="9"/>
        <color theme="0" tint="-0.499984740745262"/>
        <rFont val="Arial"/>
        <family val="2"/>
      </rPr>
      <t>(lokal begrenzt (T1/2-N0-M0))</t>
    </r>
  </si>
  <si>
    <r>
      <t xml:space="preserve">locally confined Pca
</t>
    </r>
    <r>
      <rPr>
        <sz val="9"/>
        <color theme="0" tint="-0.499984740745262"/>
        <rFont val="Arial"/>
        <family val="2"/>
      </rPr>
      <t>(lokal begrenztes Pca)</t>
    </r>
  </si>
  <si>
    <r>
      <t xml:space="preserve">presentation at pre-therapeutic conference via urology
</t>
    </r>
    <r>
      <rPr>
        <sz val="9"/>
        <color theme="0" tint="-0.499984740745262"/>
        <rFont val="Arial"/>
        <family val="2"/>
      </rPr>
      <t>(prätherapeutisch vorgestellt durch Urologie)</t>
    </r>
  </si>
  <si>
    <r>
      <t xml:space="preserve">Population indicator 2a)
</t>
    </r>
    <r>
      <rPr>
        <sz val="9"/>
        <color theme="4" tint="-0.499984740745262"/>
        <rFont val="Arial"/>
        <family val="2"/>
      </rPr>
      <t>(Nenner Nr. 2a))</t>
    </r>
  </si>
  <si>
    <r>
      <t xml:space="preserve">presentation at pre-therapeutic conference via radiology
</t>
    </r>
    <r>
      <rPr>
        <sz val="9"/>
        <color theme="0" tint="-0.499984740745262"/>
        <rFont val="Arial"/>
        <family val="2"/>
      </rPr>
      <t>(prätherapeutisch vorgestellt durch Strahlentherapie)</t>
    </r>
  </si>
  <si>
    <r>
      <t xml:space="preserve">low/medium risk
</t>
    </r>
    <r>
      <rPr>
        <sz val="8"/>
        <color theme="0" tint="-0.499984740745262"/>
        <rFont val="Arial"/>
        <family val="2"/>
      </rPr>
      <t>(niedriges/mittleres Risiko)</t>
    </r>
  </si>
  <si>
    <r>
      <t xml:space="preserve">psycho-oncologic care (length of consultation ≥ 30 min)
</t>
    </r>
    <r>
      <rPr>
        <sz val="9"/>
        <color theme="0" tint="-0.499984740745262"/>
        <rFont val="Arial"/>
        <family val="2"/>
      </rPr>
      <t>(Psychoonkologische Betreuung (Gesprächsdauer &gt; 25min))</t>
    </r>
  </si>
  <si>
    <r>
      <t xml:space="preserve">no psycho-oncologic care
</t>
    </r>
    <r>
      <rPr>
        <sz val="9"/>
        <color theme="0" tint="-0.499984740745262"/>
        <rFont val="Arial"/>
        <family val="2"/>
      </rPr>
      <t>(keine Betreuung)</t>
    </r>
  </si>
  <si>
    <r>
      <t xml:space="preserve"> included in a study subject to an ethics vote
</t>
    </r>
    <r>
      <rPr>
        <sz val="8"/>
        <color theme="0" tint="-0.499984740745262"/>
        <rFont val="Arial"/>
        <family val="2"/>
      </rPr>
      <t>(Eingeschlossen in eine Studie mit Ethikvotum)</t>
    </r>
  </si>
  <si>
    <r>
      <t xml:space="preserve">Number of primary cases (post-therapeutic free of tumour)
</t>
    </r>
    <r>
      <rPr>
        <sz val="9"/>
        <color theme="0" tint="-0.499984740745262"/>
        <rFont val="Arial"/>
        <family val="2"/>
      </rPr>
      <t>(Anzahl Primärfälle
(posttherapeutisch tumorfrei))</t>
    </r>
  </si>
  <si>
    <r>
      <t xml:space="preserve">post-therapeutic free of tumour
</t>
    </r>
    <r>
      <rPr>
        <b/>
        <sz val="10"/>
        <color theme="0" tint="-0.499984740745262"/>
        <rFont val="Arial"/>
        <family val="2"/>
      </rPr>
      <t>(Posttherapeutisch tumorfrei)</t>
    </r>
  </si>
  <si>
    <r>
      <t xml:space="preserve">Row 9, 10, 11 and 12 are the same as row 13 but a different year:
</t>
    </r>
    <r>
      <rPr>
        <b/>
        <sz val="10"/>
        <color theme="0" tint="-0.499984740745262"/>
        <rFont val="Arial"/>
        <family val="2"/>
      </rPr>
      <t>(Zeile 9, 10, 11 und 12 werden wie Zeile 13 berechnet:)</t>
    </r>
  </si>
  <si>
    <r>
      <t xml:space="preserve">IV and IF-Cases post-therapeutic free of tumour:
</t>
    </r>
    <r>
      <rPr>
        <b/>
        <sz val="9"/>
        <color theme="0" tint="-0.499984740745262"/>
        <rFont val="Arial"/>
        <family val="2"/>
      </rPr>
      <t>(IV und IF-Fälle posttherapeutisch tumorfrei:)</t>
    </r>
  </si>
  <si>
    <r>
      <t xml:space="preserve">Population: D12
</t>
    </r>
    <r>
      <rPr>
        <b/>
        <sz val="9"/>
        <color theme="0" tint="-0.499984740745262"/>
        <rFont val="Arial"/>
        <family val="2"/>
      </rPr>
      <t>(Nenner: D12)</t>
    </r>
  </si>
  <si>
    <r>
      <t xml:space="preserve">Population: D20
</t>
    </r>
    <r>
      <rPr>
        <b/>
        <sz val="9"/>
        <color theme="0" tint="-0.499984740745262"/>
        <rFont val="Arial"/>
        <family val="2"/>
      </rPr>
      <t>(Nenner: D20)</t>
    </r>
  </si>
  <si>
    <r>
      <t xml:space="preserve">Population: D26
</t>
    </r>
    <r>
      <rPr>
        <b/>
        <sz val="9"/>
        <color theme="0" tint="-0.499984740745262"/>
        <rFont val="Arial"/>
        <family val="2"/>
      </rPr>
      <t>(Nenner: D26)</t>
    </r>
  </si>
  <si>
    <r>
      <t xml:space="preserve">Population: F13
</t>
    </r>
    <r>
      <rPr>
        <b/>
        <sz val="9"/>
        <color theme="0" tint="-0.499984740745262"/>
        <rFont val="Arial"/>
        <family val="2"/>
      </rPr>
      <t>(Nenner: F13)</t>
    </r>
  </si>
  <si>
    <r>
      <t xml:space="preserve">Population: D13
</t>
    </r>
    <r>
      <rPr>
        <b/>
        <sz val="9"/>
        <color theme="0" tint="-0.499984740745262"/>
        <rFont val="Arial"/>
        <family val="2"/>
      </rPr>
      <t>(Nenner: D13)</t>
    </r>
  </si>
  <si>
    <r>
      <t xml:space="preserve">Population: F21
</t>
    </r>
    <r>
      <rPr>
        <b/>
        <sz val="9"/>
        <color theme="0" tint="-0.499984740745262"/>
        <rFont val="Arial"/>
        <family val="2"/>
      </rPr>
      <t>(Nenner: F21)</t>
    </r>
  </si>
  <si>
    <r>
      <t xml:space="preserve">Population: D21
</t>
    </r>
    <r>
      <rPr>
        <b/>
        <sz val="9"/>
        <color theme="0" tint="-0.499984740745262"/>
        <rFont val="Arial"/>
        <family val="2"/>
      </rPr>
      <t>(Nenner: D21)</t>
    </r>
  </si>
  <si>
    <r>
      <t xml:space="preserve">Population: D27
</t>
    </r>
    <r>
      <rPr>
        <b/>
        <sz val="9"/>
        <color theme="0" tint="-0.499984740745262"/>
        <rFont val="Arial"/>
        <family val="2"/>
      </rPr>
      <t>(Nenner: D27)</t>
    </r>
  </si>
  <si>
    <r>
      <t xml:space="preserve">Distribution of primary cases with locally confined prostate carcinoma - low risk
</t>
    </r>
    <r>
      <rPr>
        <sz val="11"/>
        <color theme="0" tint="-0.499984740745262"/>
        <rFont val="Arial"/>
        <family val="2"/>
      </rPr>
      <t>Aufteilung Primärfälle mit lokal begrenztem Prostatakarzinom - niedriges Risiko</t>
    </r>
  </si>
  <si>
    <r>
      <t xml:space="preserve">Distribution of primary cases with locally confined prostate carcinoma - medium risk
</t>
    </r>
    <r>
      <rPr>
        <sz val="11"/>
        <color theme="0" tint="-0.499984740745262"/>
        <rFont val="Arial"/>
        <family val="2"/>
      </rPr>
      <t>Aufteilung Primärfälle mit lokal begrenztem Prostatakarzinom - mittleres Risiko</t>
    </r>
  </si>
  <si>
    <r>
      <t xml:space="preserve">Distribution of primary cases with locally confined prostate carcinoma - high risk
</t>
    </r>
    <r>
      <rPr>
        <sz val="11"/>
        <color theme="0" tint="-0.499984740745262"/>
        <rFont val="Arial"/>
        <family val="2"/>
      </rPr>
      <t>Aufteilung Primärfälle mit lokal begrenztem Prostatakarzinom - hohes Risiko</t>
    </r>
  </si>
  <si>
    <r>
      <t xml:space="preserve">Datafields
</t>
    </r>
    <r>
      <rPr>
        <b/>
        <sz val="10"/>
        <color theme="0" tint="-0.499984740745262"/>
        <rFont val="Arial"/>
        <family val="2"/>
      </rPr>
      <t>(Datenfeld)</t>
    </r>
  </si>
  <si>
    <r>
      <t xml:space="preserve">Categories
</t>
    </r>
    <r>
      <rPr>
        <b/>
        <sz val="10"/>
        <color theme="0" tint="-0.499984740745262"/>
        <rFont val="Arial"/>
        <family val="2"/>
      </rPr>
      <t>(Kategorie)</t>
    </r>
  </si>
  <si>
    <r>
      <t xml:space="preserve">Values
</t>
    </r>
    <r>
      <rPr>
        <b/>
        <sz val="10"/>
        <color theme="0" tint="-0.499984740745262"/>
        <rFont val="Arial"/>
        <family val="2"/>
      </rPr>
      <t>(Benötigte Ausprägungen)</t>
    </r>
  </si>
  <si>
    <r>
      <t xml:space="preserve">Possible values
</t>
    </r>
    <r>
      <rPr>
        <b/>
        <sz val="10"/>
        <color theme="0" tint="-0.499984740745262"/>
        <rFont val="Arial"/>
        <family val="2"/>
      </rPr>
      <t>(Mögliche Ausprägungen)</t>
    </r>
  </si>
  <si>
    <r>
      <t xml:space="preserve">Label/Key
</t>
    </r>
    <r>
      <rPr>
        <b/>
        <sz val="10"/>
        <color theme="0" tint="-0.499984740745262"/>
        <rFont val="Arial"/>
        <family val="2"/>
      </rPr>
      <t>(Label)</t>
    </r>
  </si>
  <si>
    <r>
      <t xml:space="preserve">Error message (german)
</t>
    </r>
    <r>
      <rPr>
        <b/>
        <sz val="10"/>
        <color theme="0" tint="-0.499984740745262"/>
        <rFont val="Arial"/>
        <family val="2"/>
      </rPr>
      <t>(Meldung (deutsch))</t>
    </r>
  </si>
  <si>
    <r>
      <t xml:space="preserve">Error message (english)
</t>
    </r>
    <r>
      <rPr>
        <b/>
        <sz val="10"/>
        <color theme="0" tint="-0.499984740745262"/>
        <rFont val="Arial"/>
        <family val="2"/>
      </rPr>
      <t>(Meldung (englisch))</t>
    </r>
  </si>
  <si>
    <r>
      <t xml:space="preserve">Valid for
</t>
    </r>
    <r>
      <rPr>
        <b/>
        <sz val="10"/>
        <color theme="0" tint="-0.499984740745262"/>
        <rFont val="Arial"/>
        <family val="2"/>
      </rPr>
      <t>(Gültig für)</t>
    </r>
  </si>
  <si>
    <r>
      <t xml:space="preserve">Calculation
</t>
    </r>
    <r>
      <rPr>
        <sz val="9"/>
        <color theme="0" tint="-0.499984740745262"/>
        <rFont val="Arial"/>
        <family val="2"/>
      </rPr>
      <t>(Berechnung)</t>
    </r>
  </si>
  <si>
    <t>2015-mm-dd</t>
  </si>
  <si>
    <t>Invalid value</t>
  </si>
  <si>
    <r>
      <rPr>
        <sz val="11"/>
        <color indexed="8"/>
        <rFont val="Arial"/>
        <family val="2"/>
      </rPr>
      <t>OncoBox Prostate</t>
    </r>
    <r>
      <rPr>
        <b/>
        <sz val="11"/>
        <color indexed="8"/>
        <rFont val="Arial"/>
        <family val="2"/>
      </rPr>
      <t xml:space="preserve">
Datafields 
</t>
    </r>
    <r>
      <rPr>
        <b/>
        <sz val="11"/>
        <color theme="0" tint="-0.499984740745262"/>
        <rFont val="Arial"/>
        <family val="2"/>
      </rPr>
      <t>(Datenfelder)</t>
    </r>
  </si>
  <si>
    <r>
      <rPr>
        <sz val="11"/>
        <color theme="1"/>
        <rFont val="Arial"/>
        <family val="2"/>
      </rPr>
      <t xml:space="preserve">OncoBox Prostata / </t>
    </r>
    <r>
      <rPr>
        <sz val="11"/>
        <color theme="0" tint="-0.499984740745262"/>
        <rFont val="Arial"/>
        <family val="2"/>
      </rPr>
      <t>OncoBox Prostate</t>
    </r>
    <r>
      <rPr>
        <b/>
        <sz val="11"/>
        <color theme="1"/>
        <rFont val="Arial"/>
        <family val="2"/>
      </rPr>
      <t xml:space="preserve">
Content 
</t>
    </r>
    <r>
      <rPr>
        <b/>
        <sz val="11"/>
        <color theme="0" tint="-0.499984740745262"/>
        <rFont val="Arial"/>
        <family val="2"/>
      </rPr>
      <t>(Inhaltsverzeichnis)</t>
    </r>
  </si>
  <si>
    <r>
      <t xml:space="preserve">2. Categorization of primary cases
</t>
    </r>
    <r>
      <rPr>
        <b/>
        <sz val="10"/>
        <color theme="0" tint="-0.499984740745262"/>
        <rFont val="Arial"/>
        <family val="2"/>
      </rPr>
      <t>(2. Kategorisierung der Primärfälle)</t>
    </r>
  </si>
  <si>
    <r>
      <t xml:space="preserve">Category
</t>
    </r>
    <r>
      <rPr>
        <b/>
        <sz val="10"/>
        <color theme="0" tint="-0.499984740745262"/>
        <rFont val="Arial"/>
        <family val="2"/>
      </rPr>
      <t>(Kategorie)</t>
    </r>
  </si>
  <si>
    <r>
      <rPr>
        <b/>
        <sz val="9"/>
        <color theme="1"/>
        <rFont val="Arial"/>
        <family val="2"/>
      </rPr>
      <t>C:</t>
    </r>
    <r>
      <rPr>
        <sz val="9"/>
        <color theme="1"/>
        <rFont val="Arial"/>
        <family val="2"/>
      </rPr>
      <t xml:space="preserve"> </t>
    </r>
    <r>
      <rPr>
        <sz val="8"/>
        <color theme="1"/>
        <rFont val="Arial"/>
        <family val="2"/>
      </rPr>
      <t>Case is deceased without prior relaps/recurrence</t>
    </r>
    <r>
      <rPr>
        <sz val="9"/>
        <color theme="1"/>
        <rFont val="Arial"/>
        <family val="2"/>
      </rPr>
      <t xml:space="preserve">
</t>
    </r>
    <r>
      <rPr>
        <sz val="9"/>
        <color theme="8" tint="-0.499984740745262"/>
        <rFont val="Arial"/>
        <family val="2"/>
      </rPr>
      <t>(</t>
    </r>
    <r>
      <rPr>
        <sz val="8"/>
        <color theme="8" tint="-0.499984740745262"/>
        <rFont val="Arial"/>
        <family val="2"/>
      </rPr>
      <t>Fall verstorben ohne vorangegangenes Wiedererkrankungsereignis)</t>
    </r>
  </si>
  <si>
    <t>dd.mm.jjjj</t>
  </si>
  <si>
    <t>TX - T4d, NX - N3c, Mx - M1</t>
  </si>
  <si>
    <r>
      <t xml:space="preserve">Fall
Postoperative Histologie 
</t>
    </r>
    <r>
      <rPr>
        <b/>
        <sz val="8"/>
        <rFont val="Arial"/>
        <family val="2"/>
      </rPr>
      <t>pathologisches TNM - pT</t>
    </r>
    <r>
      <rPr>
        <sz val="8"/>
        <rFont val="Arial"/>
        <family val="2"/>
      </rPr>
      <t xml:space="preserve"> 
------------
Fall
Postoperative Histologie 
</t>
    </r>
    <r>
      <rPr>
        <b/>
        <sz val="8"/>
        <rFont val="Arial"/>
        <family val="2"/>
      </rPr>
      <t xml:space="preserve">pathologisches TNM - pN
--------
</t>
    </r>
    <r>
      <rPr>
        <sz val="8"/>
        <rFont val="Arial"/>
        <family val="2"/>
      </rPr>
      <t xml:space="preserve">Fall
Postoperative Histologie </t>
    </r>
    <r>
      <rPr>
        <b/>
        <sz val="8"/>
        <rFont val="Arial"/>
        <family val="2"/>
      </rPr>
      <t xml:space="preserve">
pathologisches TNM - pM</t>
    </r>
  </si>
  <si>
    <t>RX | R0 | R1 | R2</t>
  </si>
  <si>
    <t>RX = RX
R0 = R0
R1 = R1
R2 = R2</t>
  </si>
  <si>
    <r>
      <t xml:space="preserve">Fall
Fallinformationen
</t>
    </r>
    <r>
      <rPr>
        <b/>
        <sz val="8"/>
        <rFont val="Arial"/>
        <family val="2"/>
      </rPr>
      <t>Fall-ID; Fallnummer</t>
    </r>
  </si>
  <si>
    <t>Todesdatum
(date of death)</t>
  </si>
  <si>
    <r>
      <t xml:space="preserve">all possible values
</t>
    </r>
    <r>
      <rPr>
        <b/>
        <sz val="10"/>
        <color theme="0" tint="-0.499984740745262"/>
        <rFont val="Arial"/>
        <family val="2"/>
      </rPr>
      <t>(Mögliche Ausprägungen)</t>
    </r>
  </si>
  <si>
    <r>
      <t xml:space="preserve">basic information
</t>
    </r>
    <r>
      <rPr>
        <b/>
        <sz val="10"/>
        <color theme="0" tint="-0.499984740745262"/>
        <rFont val="Arial"/>
        <family val="2"/>
      </rPr>
      <t>(Stammdaten)</t>
    </r>
  </si>
  <si>
    <r>
      <t xml:space="preserve">data field
</t>
    </r>
    <r>
      <rPr>
        <b/>
        <sz val="10"/>
        <color theme="0" tint="-0.499984740745262"/>
        <rFont val="Arial"/>
        <family val="2"/>
      </rPr>
      <t>(Feld)</t>
    </r>
  </si>
  <si>
    <r>
      <t xml:space="preserve">values
</t>
    </r>
    <r>
      <rPr>
        <b/>
        <sz val="10"/>
        <color theme="0" tint="-0.499984740745262"/>
        <rFont val="Arial"/>
        <family val="2"/>
      </rPr>
      <t>(Ausprägungen)</t>
    </r>
  </si>
  <si>
    <r>
      <t xml:space="preserve">date of diagnosis
</t>
    </r>
    <r>
      <rPr>
        <sz val="10"/>
        <color theme="0" tint="-0.499984740745262"/>
        <rFont val="Arial"/>
        <family val="2"/>
      </rPr>
      <t>(Datum Diaganose)</t>
    </r>
  </si>
  <si>
    <r>
      <t xml:space="preserve">case category
</t>
    </r>
    <r>
      <rPr>
        <sz val="10"/>
        <color theme="0" tint="-0.499984740745262"/>
        <rFont val="Arial"/>
        <family val="2"/>
      </rPr>
      <t>(Fallart)</t>
    </r>
  </si>
  <si>
    <r>
      <t xml:space="preserve">case ID
</t>
    </r>
    <r>
      <rPr>
        <sz val="10"/>
        <color theme="0" tint="-0.499984740745262"/>
        <rFont val="Arial"/>
        <family val="2"/>
      </rPr>
      <t>(Fallnummer)</t>
    </r>
  </si>
  <si>
    <r>
      <t>no restrictions</t>
    </r>
    <r>
      <rPr>
        <sz val="10"/>
        <color theme="0" tint="-0.499984740745262"/>
        <rFont val="Arial"/>
        <family val="2"/>
      </rPr>
      <t xml:space="preserve"> (keine Einschränkungen)</t>
    </r>
  </si>
  <si>
    <r>
      <t xml:space="preserve">no restrictions </t>
    </r>
    <r>
      <rPr>
        <sz val="10"/>
        <color theme="0" tint="-0.499984740745262"/>
        <rFont val="Arial"/>
        <family val="2"/>
      </rPr>
      <t>(keine Einschränkungen)</t>
    </r>
  </si>
  <si>
    <r>
      <t xml:space="preserve">yes </t>
    </r>
    <r>
      <rPr>
        <sz val="10"/>
        <color theme="0" tint="-0.499984740745262"/>
        <rFont val="Arial"/>
        <family val="2"/>
      </rPr>
      <t>(Ja)</t>
    </r>
    <r>
      <rPr>
        <sz val="10"/>
        <rFont val="Arial"/>
        <family val="2"/>
      </rPr>
      <t xml:space="preserve"> | no </t>
    </r>
    <r>
      <rPr>
        <sz val="10"/>
        <color theme="0" tint="-0.499984740745262"/>
        <rFont val="Arial"/>
        <family val="2"/>
      </rPr>
      <t>(Nein)</t>
    </r>
  </si>
  <si>
    <r>
      <t xml:space="preserve">date of birth
</t>
    </r>
    <r>
      <rPr>
        <sz val="10"/>
        <color theme="0" tint="-0.499984740745262"/>
        <rFont val="Arial"/>
        <family val="2"/>
      </rPr>
      <t>(Geburtsdatum)</t>
    </r>
  </si>
  <si>
    <r>
      <t xml:space="preserve">non-interventional </t>
    </r>
    <r>
      <rPr>
        <sz val="10"/>
        <color theme="0" tint="-0.499984740745262"/>
        <rFont val="Arial"/>
        <family val="2"/>
      </rPr>
      <t xml:space="preserve">(nicht interventionell) </t>
    </r>
    <r>
      <rPr>
        <sz val="10"/>
        <rFont val="Arial"/>
        <family val="2"/>
      </rPr>
      <t xml:space="preserve">| interventional </t>
    </r>
    <r>
      <rPr>
        <sz val="10"/>
        <color theme="0" tint="-0.499984740745262"/>
        <rFont val="Arial"/>
        <family val="2"/>
      </rPr>
      <t>(interventionell)</t>
    </r>
    <r>
      <rPr>
        <sz val="10"/>
        <rFont val="Arial"/>
        <family val="2"/>
      </rPr>
      <t xml:space="preserve"> | incidential finding</t>
    </r>
    <r>
      <rPr>
        <sz val="10"/>
        <color theme="0" tint="-0.499984740745262"/>
        <rFont val="Arial"/>
        <family val="2"/>
      </rPr>
      <t xml:space="preserve"> (Zufallsbefund)</t>
    </r>
    <r>
      <rPr>
        <sz val="10"/>
        <rFont val="Arial"/>
        <family val="2"/>
      </rPr>
      <t xml:space="preserve"> |  recurrence </t>
    </r>
    <r>
      <rPr>
        <sz val="10"/>
        <color theme="0" tint="-0.499984740745262"/>
        <rFont val="Arial"/>
        <family val="2"/>
      </rPr>
      <t>(Rezidiv)</t>
    </r>
    <r>
      <rPr>
        <sz val="10"/>
        <rFont val="Arial"/>
        <family val="2"/>
      </rPr>
      <t xml:space="preserve"> | distant metastasis </t>
    </r>
    <r>
      <rPr>
        <sz val="10"/>
        <color theme="0" tint="-0.499984740745262"/>
        <rFont val="Arial"/>
        <family val="2"/>
      </rPr>
      <t>(Fernmetastase)</t>
    </r>
  </si>
  <si>
    <t>case category (sheet categories)</t>
  </si>
  <si>
    <r>
      <t xml:space="preserve">consent study
</t>
    </r>
    <r>
      <rPr>
        <sz val="10"/>
        <color theme="0" tint="-0.499984740745262"/>
        <rFont val="Arial"/>
        <family val="2"/>
      </rPr>
      <t>(Einwilligung Befragung)</t>
    </r>
  </si>
  <si>
    <r>
      <t xml:space="preserve">yes </t>
    </r>
    <r>
      <rPr>
        <sz val="9"/>
        <color theme="0" tint="-0.499984740745262"/>
        <rFont val="Arial"/>
        <family val="2"/>
      </rPr>
      <t>(Ja)</t>
    </r>
    <r>
      <rPr>
        <sz val="9"/>
        <rFont val="Arial"/>
        <family val="2"/>
      </rPr>
      <t xml:space="preserve"> =  Y
no </t>
    </r>
    <r>
      <rPr>
        <sz val="9"/>
        <color theme="0" tint="-0.499984740745262"/>
        <rFont val="Arial"/>
        <family val="2"/>
      </rPr>
      <t xml:space="preserve">(Nein) </t>
    </r>
    <r>
      <rPr>
        <sz val="9"/>
        <rFont val="Arial"/>
        <family val="2"/>
      </rPr>
      <t>= N</t>
    </r>
  </si>
  <si>
    <r>
      <t xml:space="preserve">pre-therapeutic TNM
</t>
    </r>
    <r>
      <rPr>
        <sz val="10"/>
        <color theme="0" tint="-0.499984740745262"/>
        <rFont val="Arial"/>
        <family val="2"/>
      </rPr>
      <t>(prätherapeutisches TNM)</t>
    </r>
  </si>
  <si>
    <r>
      <t xml:space="preserve">PSA-Value
</t>
    </r>
    <r>
      <rPr>
        <sz val="10"/>
        <color theme="0" tint="-0.499984740745262"/>
        <rFont val="Arial"/>
        <family val="2"/>
      </rPr>
      <t>(PSA-Wert)</t>
    </r>
  </si>
  <si>
    <t>XX,XX ng/ml</t>
  </si>
  <si>
    <r>
      <t xml:space="preserve">Case
Diagnosis
</t>
    </r>
    <r>
      <rPr>
        <b/>
        <sz val="8"/>
        <rFont val="Arial"/>
        <family val="2"/>
      </rPr>
      <t xml:space="preserve">Clinical stage cT-category
---------
</t>
    </r>
    <r>
      <rPr>
        <sz val="8"/>
        <rFont val="Arial"/>
        <family val="2"/>
      </rPr>
      <t xml:space="preserve">Case
Diagnosis
</t>
    </r>
    <r>
      <rPr>
        <b/>
        <sz val="8"/>
        <rFont val="Arial"/>
        <family val="2"/>
      </rPr>
      <t xml:space="preserve">Clinical stage cN-category
---------
</t>
    </r>
    <r>
      <rPr>
        <sz val="8"/>
        <rFont val="Arial"/>
        <family val="2"/>
      </rPr>
      <t xml:space="preserve">Case
Diagnosis
</t>
    </r>
    <r>
      <rPr>
        <b/>
        <sz val="8"/>
        <rFont val="Arial"/>
        <family val="2"/>
      </rPr>
      <t>Clinical stage cM-category</t>
    </r>
  </si>
  <si>
    <t xml:space="preserve"> = T-stage , N-stage , M-stage</t>
  </si>
  <si>
    <t>= XX,XX</t>
  </si>
  <si>
    <r>
      <t xml:space="preserve">date of surgery
</t>
    </r>
    <r>
      <rPr>
        <sz val="10"/>
        <color theme="0" tint="-0.499984740745262"/>
        <rFont val="Arial"/>
        <family val="2"/>
      </rPr>
      <t>(Operationsdatum)</t>
    </r>
  </si>
  <si>
    <r>
      <t xml:space="preserve">type of surgery
</t>
    </r>
    <r>
      <rPr>
        <sz val="10"/>
        <color theme="0" tint="-0.499984740745262"/>
        <rFont val="Arial"/>
        <family val="2"/>
      </rPr>
      <t>(Operationsart)</t>
    </r>
  </si>
  <si>
    <r>
      <t xml:space="preserve">diagnosis
</t>
    </r>
    <r>
      <rPr>
        <b/>
        <sz val="10"/>
        <color theme="0" tint="-0.499984740745262"/>
        <rFont val="Arial"/>
        <family val="2"/>
      </rPr>
      <t>(Diagnose)</t>
    </r>
  </si>
  <si>
    <r>
      <t xml:space="preserve">surgery
</t>
    </r>
    <r>
      <rPr>
        <b/>
        <sz val="10"/>
        <color theme="0" tint="-0.499984740745262"/>
        <rFont val="Arial"/>
        <family val="2"/>
      </rPr>
      <t>(Operation)</t>
    </r>
  </si>
  <si>
    <t>Watchful Waiting</t>
  </si>
  <si>
    <r>
      <t xml:space="preserve">resection margin
</t>
    </r>
    <r>
      <rPr>
        <sz val="10"/>
        <color theme="0" tint="-0.499984740745262"/>
        <rFont val="Arial"/>
        <family val="2"/>
      </rPr>
      <t>(Resektionsrand)</t>
    </r>
  </si>
  <si>
    <r>
      <t xml:space="preserve">revision surgery
</t>
    </r>
    <r>
      <rPr>
        <sz val="10"/>
        <color theme="0" tint="-0.499984740745262"/>
        <rFont val="Arial"/>
        <family val="2"/>
      </rPr>
      <t>(Revisionsoperation)</t>
    </r>
  </si>
  <si>
    <r>
      <t xml:space="preserve">pathological TNM
</t>
    </r>
    <r>
      <rPr>
        <sz val="10"/>
        <color theme="0" tint="-0.499984740745262"/>
        <rFont val="Arial"/>
        <family val="2"/>
      </rPr>
      <t>(pathologisches TNM)</t>
    </r>
  </si>
  <si>
    <r>
      <t xml:space="preserve">complication - Clavien Dindo
</t>
    </r>
    <r>
      <rPr>
        <sz val="10"/>
        <color theme="0" tint="-0.499984740745262"/>
        <rFont val="Arial"/>
        <family val="2"/>
      </rPr>
      <t>(Komplikation nach Clavien Dindo)</t>
    </r>
  </si>
  <si>
    <t xml:space="preserve"> = date of surgery (Operationsdatum)</t>
  </si>
  <si>
    <r>
      <t xml:space="preserve">radical prostatectomy </t>
    </r>
    <r>
      <rPr>
        <sz val="10"/>
        <color theme="0" tint="-0.499984740745262"/>
        <rFont val="Arial"/>
        <family val="2"/>
      </rPr>
      <t>(Radikale Prostatektomie)</t>
    </r>
    <r>
      <rPr>
        <sz val="10"/>
        <rFont val="Arial"/>
        <family val="2"/>
      </rPr>
      <t xml:space="preserve"> | radical cystectomy </t>
    </r>
    <r>
      <rPr>
        <sz val="10"/>
        <color theme="0" tint="-0.499984740745262"/>
        <rFont val="Arial"/>
        <family val="2"/>
      </rPr>
      <t>(Radikale Zystoprostatektomie)</t>
    </r>
  </si>
  <si>
    <r>
      <t xml:space="preserve">radical prostatectomy </t>
    </r>
    <r>
      <rPr>
        <sz val="10"/>
        <color theme="0" tint="-0.499984740745262"/>
        <rFont val="Arial"/>
        <family val="2"/>
      </rPr>
      <t>(Radikale Prostatektomie)</t>
    </r>
    <r>
      <rPr>
        <sz val="10"/>
        <rFont val="Arial"/>
        <family val="2"/>
      </rPr>
      <t xml:space="preserve"> = RPE
radical cystectomy </t>
    </r>
    <r>
      <rPr>
        <sz val="10"/>
        <color theme="0" tint="-0.499984740745262"/>
        <rFont val="Arial"/>
        <family val="2"/>
      </rPr>
      <t xml:space="preserve">(Radikale Zystoprostatektomie) </t>
    </r>
    <r>
      <rPr>
        <sz val="10"/>
        <rFont val="Arial"/>
        <family val="2"/>
      </rPr>
      <t>= RZE</t>
    </r>
  </si>
  <si>
    <r>
      <t xml:space="preserve">yes </t>
    </r>
    <r>
      <rPr>
        <sz val="9"/>
        <color theme="0" tint="-0.499984740745262"/>
        <rFont val="Arial"/>
        <family val="2"/>
      </rPr>
      <t>(Ja)</t>
    </r>
    <r>
      <rPr>
        <sz val="9"/>
        <rFont val="Arial"/>
        <family val="2"/>
      </rPr>
      <t xml:space="preserve"> = Y
no </t>
    </r>
    <r>
      <rPr>
        <sz val="9"/>
        <color theme="0" tint="-0.499984740745262"/>
        <rFont val="Arial"/>
        <family val="2"/>
      </rPr>
      <t xml:space="preserve">(Nein) </t>
    </r>
    <r>
      <rPr>
        <sz val="9"/>
        <rFont val="Arial"/>
        <family val="2"/>
      </rPr>
      <t>= N</t>
    </r>
  </si>
  <si>
    <r>
      <t xml:space="preserve">no complication </t>
    </r>
    <r>
      <rPr>
        <sz val="10"/>
        <color theme="0" tint="-0.499984740745262"/>
        <rFont val="Arial"/>
        <family val="2"/>
      </rPr>
      <t>(keine Komplikation)</t>
    </r>
    <r>
      <rPr>
        <sz val="10"/>
        <rFont val="Arial"/>
        <family val="2"/>
      </rPr>
      <t xml:space="preserve"> | I | II | III | IV | V | III/IV unspecific </t>
    </r>
    <r>
      <rPr>
        <sz val="10"/>
        <color theme="0" tint="-0.499984740745262"/>
        <rFont val="Arial"/>
        <family val="2"/>
      </rPr>
      <t>(III/IV unspezifisch)</t>
    </r>
  </si>
  <si>
    <r>
      <t xml:space="preserve">no complication </t>
    </r>
    <r>
      <rPr>
        <sz val="10"/>
        <color theme="0" tint="-0.499984740745262"/>
        <rFont val="Arial"/>
        <family val="2"/>
      </rPr>
      <t>(keine Komplikation)</t>
    </r>
    <r>
      <rPr>
        <sz val="10"/>
        <rFont val="Arial"/>
        <family val="2"/>
      </rPr>
      <t xml:space="preserve"> = 0
I = I 
II = II
III = III | IIIa | IIIb 
IV = IV | IVa | IVb
V = V
III/IV unspecific </t>
    </r>
    <r>
      <rPr>
        <sz val="10"/>
        <color theme="0" tint="-0.499984740745262"/>
        <rFont val="Arial"/>
        <family val="2"/>
      </rPr>
      <t>(III/IV unspezifisch)</t>
    </r>
    <r>
      <rPr>
        <sz val="10"/>
        <rFont val="Arial"/>
        <family val="2"/>
      </rPr>
      <t xml:space="preserve"> = III/IV unspecific </t>
    </r>
  </si>
  <si>
    <r>
      <t xml:space="preserve">radiotherpay
</t>
    </r>
    <r>
      <rPr>
        <sz val="10"/>
        <color theme="0" tint="-0.499984740745262"/>
        <rFont val="Arial"/>
        <family val="2"/>
      </rPr>
      <t>(Strahlentherapie)</t>
    </r>
  </si>
  <si>
    <r>
      <t xml:space="preserve">other local treatment
</t>
    </r>
    <r>
      <rPr>
        <sz val="10"/>
        <color theme="0" tint="-0.499984740745262"/>
        <rFont val="Arial"/>
        <family val="2"/>
      </rPr>
      <t>(andere lokale Therapie)</t>
    </r>
  </si>
  <si>
    <r>
      <t xml:space="preserve">other treatment
</t>
    </r>
    <r>
      <rPr>
        <sz val="10"/>
        <color theme="0" tint="-0.499984740745262"/>
        <rFont val="Arial"/>
        <family val="2"/>
      </rPr>
      <t>(andere Therapie)</t>
    </r>
  </si>
  <si>
    <r>
      <t xml:space="preserve">Case
Radiotherapy
</t>
    </r>
    <r>
      <rPr>
        <b/>
        <sz val="8"/>
        <rFont val="Arial"/>
        <family val="2"/>
      </rPr>
      <t xml:space="preserve">Type
-------------
Time
-------------
Initiation
</t>
    </r>
  </si>
  <si>
    <r>
      <t xml:space="preserve">Case
Treatment
</t>
    </r>
    <r>
      <rPr>
        <b/>
        <sz val="8"/>
        <rFont val="Arial"/>
        <family val="2"/>
      </rPr>
      <t>Type
-------------
Time
-------------
Initiation</t>
    </r>
  </si>
  <si>
    <r>
      <t xml:space="preserve">Case
Follow-Up
</t>
    </r>
    <r>
      <rPr>
        <b/>
        <sz val="8"/>
        <color indexed="8"/>
        <rFont val="Arial"/>
        <family val="2"/>
      </rPr>
      <t>Date local recurrence</t>
    </r>
    <r>
      <rPr>
        <sz val="8"/>
        <color indexed="8"/>
        <rFont val="Arial"/>
        <family val="2"/>
      </rPr>
      <t xml:space="preserve">
-------------
Case
Follow-Up
</t>
    </r>
    <r>
      <rPr>
        <b/>
        <sz val="8"/>
        <color indexed="8"/>
        <rFont val="Arial"/>
        <family val="2"/>
      </rPr>
      <t>Local recurrence</t>
    </r>
    <r>
      <rPr>
        <sz val="8"/>
        <color indexed="8"/>
        <rFont val="Arial"/>
        <family val="2"/>
      </rPr>
      <t xml:space="preserve">
</t>
    </r>
  </si>
  <si>
    <t>dd.mm.jjjj = dd.mm.jjjj | R
empty = empty | N/U</t>
  </si>
  <si>
    <r>
      <t xml:space="preserve">Biochemical recurrence
</t>
    </r>
    <r>
      <rPr>
        <sz val="10"/>
        <color theme="0" tint="-0.499984740745262"/>
        <rFont val="Arial"/>
        <family val="2"/>
      </rPr>
      <t>(Biochemisches Rezidiv)</t>
    </r>
  </si>
  <si>
    <r>
      <t xml:space="preserve">local recurrence
</t>
    </r>
    <r>
      <rPr>
        <sz val="10"/>
        <color theme="0" tint="-0.499984740745262"/>
        <rFont val="Arial"/>
        <family val="2"/>
      </rPr>
      <t>(Lokalrezidiv)</t>
    </r>
  </si>
  <si>
    <r>
      <t xml:space="preserve">Case
Follow-Up
</t>
    </r>
    <r>
      <rPr>
        <b/>
        <sz val="8"/>
        <color indexed="8"/>
        <rFont val="Arial"/>
        <family val="2"/>
      </rPr>
      <t>Date biochemical recurrence identified</t>
    </r>
    <r>
      <rPr>
        <sz val="8"/>
        <color indexed="8"/>
        <rFont val="Arial"/>
        <family val="2"/>
      </rPr>
      <t xml:space="preserve">
----------------
Case
Follow-Up
</t>
    </r>
    <r>
      <rPr>
        <b/>
        <sz val="8"/>
        <color indexed="8"/>
        <rFont val="Arial"/>
        <family val="2"/>
      </rPr>
      <t>Biochemical recurrence</t>
    </r>
    <r>
      <rPr>
        <sz val="8"/>
        <color indexed="8"/>
        <rFont val="Arial"/>
        <family val="2"/>
      </rPr>
      <t xml:space="preserve">
</t>
    </r>
  </si>
  <si>
    <t>dd.mm.jjjj = dd.mm.jjjj | Y
empty = empty | N/U</t>
  </si>
  <si>
    <r>
      <t xml:space="preserve">metastasis
</t>
    </r>
    <r>
      <rPr>
        <sz val="10"/>
        <color theme="0" tint="-0.499984740745262"/>
        <rFont val="Arial"/>
        <family val="2"/>
      </rPr>
      <t>(Fernmetastasen)</t>
    </r>
  </si>
  <si>
    <r>
      <t xml:space="preserve">Case
Follow-Up
</t>
    </r>
    <r>
      <rPr>
        <b/>
        <sz val="8"/>
        <rFont val="Arial"/>
        <family val="2"/>
      </rPr>
      <t>Date metastasis identified</t>
    </r>
    <r>
      <rPr>
        <sz val="8"/>
        <rFont val="Arial"/>
        <family val="2"/>
      </rPr>
      <t xml:space="preserve">
------------------
Case
Follow-Up
</t>
    </r>
    <r>
      <rPr>
        <b/>
        <sz val="8"/>
        <rFont val="Arial"/>
        <family val="2"/>
      </rPr>
      <t>Metastasis</t>
    </r>
  </si>
  <si>
    <t>dd.mm.jjjj = dd.mm.jjjj | R/M
empty = empty | N/U</t>
  </si>
  <si>
    <r>
      <t xml:space="preserve">dd.mm.jjjj = date of first follow up with secondary tumour  =  Y
</t>
    </r>
    <r>
      <rPr>
        <sz val="9"/>
        <color theme="0" tint="-0.499984740745262"/>
        <rFont val="Arial"/>
        <family val="2"/>
      </rPr>
      <t>(Datum der ersten Meldung mit Zweittumor = Y)</t>
    </r>
  </si>
  <si>
    <r>
      <t xml:space="preserve">Zweittumor
</t>
    </r>
    <r>
      <rPr>
        <sz val="10"/>
        <color theme="0" tint="-0.499984740745262"/>
        <rFont val="Arial"/>
        <family val="2"/>
      </rPr>
      <t>(secondary tumour)</t>
    </r>
  </si>
  <si>
    <r>
      <t>dd.mm.jjjj | empty</t>
    </r>
    <r>
      <rPr>
        <sz val="10"/>
        <color theme="0" tint="-0.499984740745262"/>
        <rFont val="Arial"/>
        <family val="2"/>
      </rPr>
      <t xml:space="preserve"> (leer)</t>
    </r>
  </si>
  <si>
    <r>
      <t xml:space="preserve">dd.mm.jjjj | empty </t>
    </r>
    <r>
      <rPr>
        <sz val="10"/>
        <color theme="0" tint="-0.499984740745262"/>
        <rFont val="Arial"/>
        <family val="2"/>
      </rPr>
      <t>(leer)</t>
    </r>
  </si>
  <si>
    <r>
      <t xml:space="preserve"> = date of death </t>
    </r>
    <r>
      <rPr>
        <sz val="9"/>
        <color theme="0" tint="-0.499984740745262"/>
        <rFont val="Arial"/>
        <family val="2"/>
      </rPr>
      <t>(Sterbedatum)</t>
    </r>
  </si>
  <si>
    <r>
      <t xml:space="preserve">yes = AS
no </t>
    </r>
    <r>
      <rPr>
        <sz val="10"/>
        <rFont val="Calibri"/>
        <family val="2"/>
      </rPr>
      <t>≠</t>
    </r>
    <r>
      <rPr>
        <sz val="9"/>
        <rFont val="Arial"/>
        <family val="2"/>
      </rPr>
      <t xml:space="preserve"> AS</t>
    </r>
  </si>
  <si>
    <r>
      <t xml:space="preserve">yes = WS
no </t>
    </r>
    <r>
      <rPr>
        <sz val="10"/>
        <rFont val="Calibri"/>
        <family val="2"/>
      </rPr>
      <t>≠</t>
    </r>
    <r>
      <rPr>
        <sz val="9"/>
        <rFont val="Arial"/>
        <family val="2"/>
      </rPr>
      <t xml:space="preserve"> WS</t>
    </r>
  </si>
  <si>
    <r>
      <t xml:space="preserve">non-interventional </t>
    </r>
    <r>
      <rPr>
        <sz val="9"/>
        <color theme="0" tint="-0.499984740745262"/>
        <rFont val="Arial"/>
        <family val="2"/>
      </rPr>
      <t>(nicht interventionell)</t>
    </r>
    <r>
      <rPr>
        <sz val="9"/>
        <rFont val="Arial"/>
        <family val="2"/>
      </rPr>
      <t xml:space="preserve"> = NI
interventional </t>
    </r>
    <r>
      <rPr>
        <sz val="9"/>
        <color theme="0" tint="-0.499984740745262"/>
        <rFont val="Arial"/>
        <family val="2"/>
      </rPr>
      <t>(interventionell)</t>
    </r>
    <r>
      <rPr>
        <sz val="9"/>
        <rFont val="Arial"/>
        <family val="2"/>
      </rPr>
      <t xml:space="preserve"> = IV
incidential finding </t>
    </r>
    <r>
      <rPr>
        <sz val="9"/>
        <color theme="0" tint="-0.499984740745262"/>
        <rFont val="Arial"/>
        <family val="2"/>
      </rPr>
      <t xml:space="preserve">(Zufallsbefund) </t>
    </r>
    <r>
      <rPr>
        <sz val="9"/>
        <rFont val="Arial"/>
        <family val="2"/>
      </rPr>
      <t xml:space="preserve">= IF
recurrence </t>
    </r>
    <r>
      <rPr>
        <sz val="9"/>
        <color theme="0" tint="-0.499984740745262"/>
        <rFont val="Arial"/>
        <family val="2"/>
      </rPr>
      <t>(Rezidiv)</t>
    </r>
    <r>
      <rPr>
        <sz val="9"/>
        <rFont val="Arial"/>
        <family val="2"/>
      </rPr>
      <t xml:space="preserve"> = R
distant metastasis </t>
    </r>
    <r>
      <rPr>
        <sz val="9"/>
        <color theme="0" tint="-0.499984740745262"/>
        <rFont val="Arial"/>
        <family val="2"/>
      </rPr>
      <t xml:space="preserve">(Fernmetastase) </t>
    </r>
    <r>
      <rPr>
        <sz val="9"/>
        <rFont val="Arial"/>
        <family val="2"/>
      </rPr>
      <t>= F</t>
    </r>
  </si>
  <si>
    <t>= Fallnummer (case ID)</t>
  </si>
  <si>
    <t>= ID</t>
  </si>
  <si>
    <r>
      <t xml:space="preserve">= Date of birth </t>
    </r>
    <r>
      <rPr>
        <sz val="9"/>
        <color theme="0" tint="-0.499984740745262"/>
        <rFont val="Arial"/>
        <family val="2"/>
      </rPr>
      <t>(Geburtsdatum)</t>
    </r>
  </si>
  <si>
    <t>N0 | NX | empty</t>
  </si>
  <si>
    <t>M0 | MX | empty</t>
  </si>
  <si>
    <t>PrimaryCase</t>
  </si>
  <si>
    <t>Patients</t>
  </si>
  <si>
    <t>Risk classification</t>
  </si>
  <si>
    <t>If one Patient has two or more IV / IF cases:
IV and IV case
IV and IF case
IF and IF case</t>
  </si>
  <si>
    <t>This patient has two (or more) interventional cases. For certification relevant data only the first case is considered.</t>
  </si>
  <si>
    <r>
      <t xml:space="preserve">date patient introduced in center
</t>
    </r>
    <r>
      <rPr>
        <sz val="10"/>
        <color theme="0" tint="-0.499984740745262"/>
        <rFont val="Arial"/>
        <family val="2"/>
      </rPr>
      <t>(Datum Vorstellung im Zentrum)</t>
    </r>
  </si>
  <si>
    <r>
      <t>= date patient introduced in center</t>
    </r>
    <r>
      <rPr>
        <sz val="9"/>
        <color theme="0" tint="-0.499984740745262"/>
        <rFont val="Arial"/>
        <family val="2"/>
      </rPr>
      <t xml:space="preserve"> (Datum Vorstellung im Zentrum)</t>
    </r>
  </si>
  <si>
    <r>
      <t xml:space="preserve">= date of diagnosis </t>
    </r>
    <r>
      <rPr>
        <sz val="9"/>
        <color theme="0" tint="-0.499984740745262"/>
        <rFont val="Arial"/>
        <family val="2"/>
      </rPr>
      <t>(Datum Diagnose)</t>
    </r>
  </si>
  <si>
    <t>X + X</t>
  </si>
  <si>
    <r>
      <t xml:space="preserve">pre-therapeutic Gleason-score
</t>
    </r>
    <r>
      <rPr>
        <sz val="10"/>
        <color theme="0" tint="-0.499984740745262"/>
        <rFont val="Arial"/>
        <family val="2"/>
      </rPr>
      <t>(prätherapeutisches Gleason Score)</t>
    </r>
  </si>
  <si>
    <r>
      <t xml:space="preserve">Fall
Diagnose
</t>
    </r>
    <r>
      <rPr>
        <b/>
        <sz val="8"/>
        <rFont val="Arial"/>
        <family val="2"/>
      </rPr>
      <t xml:space="preserve">Gleason-Score Wert 1 
</t>
    </r>
    <r>
      <rPr>
        <sz val="8"/>
        <rFont val="Arial"/>
        <family val="2"/>
      </rPr>
      <t>------
Fall
Diagnose</t>
    </r>
    <r>
      <rPr>
        <b/>
        <sz val="8"/>
        <rFont val="Arial"/>
        <family val="2"/>
      </rPr>
      <t xml:space="preserve">
Gleason-Score Wert 2</t>
    </r>
  </si>
  <si>
    <t xml:space="preserve">= Gleason score 1 + Gleason score 2
</t>
  </si>
  <si>
    <t>✓</t>
  </si>
  <si>
    <r>
      <t xml:space="preserve">Ansicht bei "Start" des Individuellen Filters
</t>
    </r>
    <r>
      <rPr>
        <b/>
        <sz val="11"/>
        <color theme="2" tint="-0.749992370372631"/>
        <rFont val="Arial"/>
        <family val="2"/>
      </rPr>
      <t>(Selection when starting the individual filter)</t>
    </r>
  </si>
  <si>
    <r>
      <t>indicator year 2015</t>
    </r>
    <r>
      <rPr>
        <b/>
        <sz val="10"/>
        <color theme="2" tint="-0.749992370372631"/>
        <rFont val="Arial"/>
        <family val="2"/>
      </rPr>
      <t xml:space="preserve">
</t>
    </r>
    <r>
      <rPr>
        <b/>
        <sz val="10"/>
        <color theme="0" tint="-0.499984740745262"/>
        <rFont val="Arial"/>
        <family val="2"/>
      </rPr>
      <t>(Kennzahlenjahr 2015)</t>
    </r>
  </si>
  <si>
    <r>
      <t>start</t>
    </r>
    <r>
      <rPr>
        <sz val="10"/>
        <color theme="2" tint="-0.749992370372631"/>
        <rFont val="Arial"/>
        <family val="2"/>
      </rPr>
      <t xml:space="preserve">
</t>
    </r>
    <r>
      <rPr>
        <sz val="10"/>
        <color theme="0" tint="-0.499984740745262"/>
        <rFont val="Arial"/>
        <family val="2"/>
      </rPr>
      <t>(von)</t>
    </r>
  </si>
  <si>
    <r>
      <t>end</t>
    </r>
    <r>
      <rPr>
        <sz val="10"/>
        <color theme="2" tint="-0.749992370372631"/>
        <rFont val="Arial"/>
        <family val="2"/>
      </rPr>
      <t xml:space="preserve">
</t>
    </r>
    <r>
      <rPr>
        <sz val="10"/>
        <color theme="0" tint="-0.499984740745262"/>
        <rFont val="Arial"/>
        <family val="2"/>
      </rPr>
      <t>(bis)</t>
    </r>
  </si>
  <si>
    <t>/field 1/</t>
  </si>
  <si>
    <t>/field 2/</t>
  </si>
  <si>
    <r>
      <t xml:space="preserve">Case
Case Information
</t>
    </r>
    <r>
      <rPr>
        <b/>
        <sz val="10"/>
        <color theme="1"/>
        <rFont val="Arial"/>
        <family val="2"/>
      </rPr>
      <t>Date patient introduced in center</t>
    </r>
    <r>
      <rPr>
        <b/>
        <sz val="10"/>
        <color rgb="FFFF0000"/>
        <rFont val="Arial"/>
        <family val="2"/>
      </rPr>
      <t xml:space="preserve"> IN (field 1 - field2)</t>
    </r>
  </si>
  <si>
    <r>
      <t xml:space="preserve">quality of results
</t>
    </r>
    <r>
      <rPr>
        <b/>
        <sz val="10"/>
        <color theme="0" tint="-0.499984740745262"/>
        <rFont val="Arial"/>
        <family val="2"/>
      </rPr>
      <t>(Ergebnisqualität)</t>
    </r>
  </si>
  <si>
    <t>/field 3/</t>
  </si>
  <si>
    <t>/field 4/</t>
  </si>
  <si>
    <r>
      <t xml:space="preserve">Case
Case Information
</t>
    </r>
    <r>
      <rPr>
        <b/>
        <sz val="10"/>
        <color theme="1"/>
        <rFont val="Arial"/>
        <family val="2"/>
      </rPr>
      <t xml:space="preserve">Date patient introduced in center </t>
    </r>
    <r>
      <rPr>
        <b/>
        <sz val="10"/>
        <color rgb="FFFF0000"/>
        <rFont val="Arial"/>
        <family val="2"/>
      </rPr>
      <t>IN (field 3 - field4)</t>
    </r>
  </si>
  <si>
    <r>
      <t xml:space="preserve">surgically treated cases
</t>
    </r>
    <r>
      <rPr>
        <b/>
        <sz val="10"/>
        <color theme="0" tint="-0.499984740745262"/>
        <rFont val="Arial"/>
        <family val="2"/>
      </rPr>
      <t>(Operierte Fälle)</t>
    </r>
  </si>
  <si>
    <r>
      <t xml:space="preserve">IF cases 
</t>
    </r>
    <r>
      <rPr>
        <b/>
        <sz val="9"/>
        <color theme="0" tint="-0.499984740745262"/>
        <rFont val="Arial"/>
        <family val="2"/>
      </rPr>
      <t>(IF Fälle)</t>
    </r>
  </si>
  <si>
    <r>
      <t xml:space="preserve">Case
Surgery
</t>
    </r>
    <r>
      <rPr>
        <b/>
        <sz val="8"/>
        <color theme="1"/>
        <rFont val="Arial"/>
        <family val="2"/>
      </rPr>
      <t xml:space="preserve">Type of surgery </t>
    </r>
    <r>
      <rPr>
        <b/>
        <sz val="8"/>
        <color rgb="FFFF0000"/>
        <rFont val="Arial"/>
        <family val="2"/>
      </rPr>
      <t>= RPE | RZE</t>
    </r>
  </si>
  <si>
    <r>
      <t xml:space="preserve">Case
Surgery
</t>
    </r>
    <r>
      <rPr>
        <b/>
        <sz val="8"/>
        <color theme="1"/>
        <rFont val="Arial"/>
        <family val="2"/>
      </rPr>
      <t xml:space="preserve">Type of surgery </t>
    </r>
    <r>
      <rPr>
        <b/>
        <sz val="8"/>
        <color rgb="FFFF0000"/>
        <rFont val="Arial"/>
        <family val="2"/>
      </rPr>
      <t>= RZE</t>
    </r>
  </si>
  <si>
    <r>
      <t xml:space="preserve">cases with radiotherapy / brachytherapy
</t>
    </r>
    <r>
      <rPr>
        <b/>
        <sz val="10"/>
        <color theme="0" tint="-0.499984740745262"/>
        <rFont val="Arial"/>
        <family val="2"/>
      </rPr>
      <t>(Fälle mit Strahlentherapie / Brachytherapie)</t>
    </r>
  </si>
  <si>
    <r>
      <t xml:space="preserve">Case
Surgery
</t>
    </r>
    <r>
      <rPr>
        <b/>
        <sz val="8"/>
        <color theme="1"/>
        <rFont val="Arial"/>
        <family val="2"/>
      </rPr>
      <t xml:space="preserve">Type of surgery </t>
    </r>
    <r>
      <rPr>
        <b/>
        <sz val="8"/>
        <color rgb="FFFF0000"/>
        <rFont val="Arial"/>
        <family val="2"/>
      </rPr>
      <t xml:space="preserve">= empty </t>
    </r>
  </si>
  <si>
    <r>
      <t xml:space="preserve">Case
Radiotherapy
</t>
    </r>
    <r>
      <rPr>
        <b/>
        <sz val="8"/>
        <color theme="1"/>
        <rFont val="Arial"/>
        <family val="2"/>
      </rPr>
      <t xml:space="preserve">Type </t>
    </r>
    <r>
      <rPr>
        <b/>
        <sz val="8"/>
        <color rgb="FFFF0000"/>
        <rFont val="Arial"/>
        <family val="2"/>
      </rPr>
      <t>= P | HDR | LDR</t>
    </r>
  </si>
  <si>
    <r>
      <t xml:space="preserve">cases with other treatment
</t>
    </r>
    <r>
      <rPr>
        <b/>
        <sz val="10"/>
        <color theme="0" tint="-0.499984740745262"/>
        <rFont val="Arial"/>
        <family val="2"/>
      </rPr>
      <t>(Fälle mit anderer Therapie)</t>
    </r>
  </si>
  <si>
    <r>
      <t xml:space="preserve">Case
Radiotherapy
</t>
    </r>
    <r>
      <rPr>
        <b/>
        <sz val="8"/>
        <color theme="1"/>
        <rFont val="Arial"/>
        <family val="2"/>
      </rPr>
      <t xml:space="preserve">Type </t>
    </r>
    <r>
      <rPr>
        <b/>
        <sz val="8"/>
        <color rgb="FFFF0000"/>
        <rFont val="Arial"/>
        <family val="2"/>
      </rPr>
      <t xml:space="preserve">= empty </t>
    </r>
  </si>
  <si>
    <r>
      <t xml:space="preserve">cases with AS / WS
</t>
    </r>
    <r>
      <rPr>
        <b/>
        <sz val="10"/>
        <color theme="0" tint="-0.499984740745262"/>
        <rFont val="Arial"/>
        <family val="2"/>
      </rPr>
      <t>(Fälle mit AS / WS)</t>
    </r>
  </si>
  <si>
    <r>
      <t xml:space="preserve">NI cases
</t>
    </r>
    <r>
      <rPr>
        <b/>
        <sz val="9"/>
        <color theme="0" tint="-0.499984740745262"/>
        <rFont val="Arial"/>
        <family val="2"/>
      </rPr>
      <t>(NI Fälle)</t>
    </r>
  </si>
  <si>
    <r>
      <t xml:space="preserve">IV, R and D cases
</t>
    </r>
    <r>
      <rPr>
        <b/>
        <sz val="9"/>
        <color theme="0" tint="-0.499984740745262"/>
        <rFont val="Arial"/>
        <family val="2"/>
      </rPr>
      <t>(IV, R und D Fälle)</t>
    </r>
  </si>
  <si>
    <r>
      <t xml:space="preserve">R and D cases 
</t>
    </r>
    <r>
      <rPr>
        <b/>
        <sz val="9"/>
        <color theme="0" tint="-0.499984740745262"/>
        <rFont val="Arial"/>
        <family val="2"/>
      </rPr>
      <t>(R und D Fälle)</t>
    </r>
  </si>
  <si>
    <r>
      <t xml:space="preserve">Case
Treatment
</t>
    </r>
    <r>
      <rPr>
        <b/>
        <sz val="8"/>
        <color theme="1"/>
        <rFont val="Arial"/>
        <family val="2"/>
      </rPr>
      <t xml:space="preserve">Type </t>
    </r>
    <r>
      <rPr>
        <b/>
        <sz val="8"/>
        <color rgb="FFFF0000"/>
        <rFont val="Arial"/>
        <family val="2"/>
      </rPr>
      <t>= AS | WS</t>
    </r>
  </si>
  <si>
    <r>
      <t xml:space="preserve">apply filter
</t>
    </r>
    <r>
      <rPr>
        <b/>
        <sz val="10"/>
        <color theme="0" tint="-0.499984740745262"/>
        <rFont val="Arial"/>
        <family val="2"/>
      </rPr>
      <t>(Ergebnisse aktualisieren)</t>
    </r>
  </si>
  <si>
    <t>This is based on days (01.01. indicator year -  31.12. indicator year + 1)</t>
  </si>
  <si>
    <t>this is only based on years (2009 - 2015)</t>
  </si>
  <si>
    <r>
      <t xml:space="preserve">Filter </t>
    </r>
    <r>
      <rPr>
        <b/>
        <sz val="11"/>
        <color theme="0" tint="-0.499984740745262"/>
        <rFont val="Arial"/>
        <family val="2"/>
      </rPr>
      <t>(Filter)</t>
    </r>
  </si>
  <si>
    <r>
      <t xml:space="preserve">algorithms </t>
    </r>
    <r>
      <rPr>
        <b/>
        <sz val="11"/>
        <color theme="0" tint="-0.499984740745262"/>
        <rFont val="Arial"/>
        <family val="2"/>
      </rPr>
      <t>(Algorithmus)</t>
    </r>
  </si>
  <si>
    <t>1 | 2</t>
  </si>
  <si>
    <r>
      <t xml:space="preserve">pre-therapeutic participation rate
</t>
    </r>
    <r>
      <rPr>
        <b/>
        <sz val="9"/>
        <color theme="0" tint="-0.499984740745262"/>
        <rFont val="Arial"/>
        <family val="2"/>
      </rPr>
      <t>(Teilnahmequote prätherapeutisch)</t>
    </r>
  </si>
  <si>
    <r>
      <t xml:space="preserve">Row 21
</t>
    </r>
    <r>
      <rPr>
        <b/>
        <sz val="10"/>
        <color theme="0" tint="-0.499984740745262"/>
        <rFont val="Arial"/>
        <family val="2"/>
      </rPr>
      <t>(Zeile 21)</t>
    </r>
  </si>
  <si>
    <t>Cases in J20 with</t>
  </si>
  <si>
    <r>
      <t xml:space="preserve">Case
Diagnosis
</t>
    </r>
    <r>
      <rPr>
        <b/>
        <sz val="8"/>
        <rFont val="Arial"/>
        <family val="2"/>
      </rPr>
      <t>Date of Diagnosis</t>
    </r>
    <r>
      <rPr>
        <sz val="8"/>
        <rFont val="Arial"/>
        <family val="2"/>
      </rPr>
      <t xml:space="preserve">
</t>
    </r>
  </si>
  <si>
    <r>
      <rPr>
        <b/>
        <sz val="9"/>
        <color rgb="FFFF0000"/>
        <rFont val="Calibri"/>
        <family val="2"/>
      </rPr>
      <t>≠</t>
    </r>
    <r>
      <rPr>
        <sz val="8"/>
        <rFont val="Arial"/>
        <family val="2"/>
      </rPr>
      <t xml:space="preserve"> AS </t>
    </r>
    <r>
      <rPr>
        <b/>
        <sz val="8"/>
        <color rgb="FFFF0000"/>
        <rFont val="Arial"/>
        <family val="2"/>
      </rPr>
      <t>AND</t>
    </r>
    <r>
      <rPr>
        <sz val="8"/>
        <rFont val="Arial"/>
        <family val="2"/>
      </rPr>
      <t xml:space="preserve"> WS</t>
    </r>
  </si>
  <si>
    <t>Take the first radiotherapy if there are more than one</t>
  </si>
  <si>
    <r>
      <t xml:space="preserve">d) Assignment XML-EPIC and XML-Tumourdocu impossible
</t>
    </r>
    <r>
      <rPr>
        <sz val="8"/>
        <color theme="0" tint="-0.499984740745262"/>
        <rFont val="Arial"/>
        <family val="2"/>
      </rPr>
      <t>(Keine Fallzuordnung XML-EPIC zu XML-Tumordoku)</t>
    </r>
  </si>
  <si>
    <r>
      <t xml:space="preserve">Basic Information EPIC
</t>
    </r>
    <r>
      <rPr>
        <b/>
        <sz val="8"/>
        <rFont val="Arial"/>
        <family val="2"/>
      </rPr>
      <t>Patient-ID</t>
    </r>
  </si>
  <si>
    <t>Assignment XML-EPIC and XML-Tumourdocu impossible</t>
  </si>
  <si>
    <t>Keine Fallzuordnung XML-EPIC zu XML-Tumordoku</t>
  </si>
  <si>
    <t>(J24 / J20) * 100 (in %)</t>
  </si>
  <si>
    <t>(O24 / O20) * 100 (in %)</t>
  </si>
  <si>
    <t xml:space="preserve">Possible assignment XML-EPIC and XML-Tumourdocu </t>
  </si>
  <si>
    <t>Erfolgreiche Fallzuordnung XML-EPIC zu XML-Tumordoku</t>
  </si>
  <si>
    <r>
      <t xml:space="preserve">Row 9
</t>
    </r>
    <r>
      <rPr>
        <b/>
        <sz val="10"/>
        <color theme="0" tint="-0.499984740745262"/>
        <rFont val="Arial"/>
        <family val="2"/>
      </rPr>
      <t>(Zeile 9)</t>
    </r>
  </si>
  <si>
    <r>
      <t xml:space="preserve">Pre-therapeutic Questionnaire
</t>
    </r>
    <r>
      <rPr>
        <b/>
        <sz val="8"/>
        <rFont val="Arial"/>
        <family val="2"/>
      </rPr>
      <t>Date Questionnaire</t>
    </r>
  </si>
  <si>
    <r>
      <t xml:space="preserve">Basic Information 
</t>
    </r>
    <r>
      <rPr>
        <b/>
        <sz val="8"/>
        <rFont val="Arial"/>
        <family val="2"/>
      </rPr>
      <t>Patient-ID</t>
    </r>
  </si>
  <si>
    <r>
      <rPr>
        <b/>
        <sz val="11"/>
        <rFont val="Arial"/>
        <family val="2"/>
      </rPr>
      <t>Selection when starting the individual filter</t>
    </r>
    <r>
      <rPr>
        <b/>
        <sz val="11"/>
        <color theme="2" tint="-0.749992370372631"/>
        <rFont val="Arial"/>
        <family val="2"/>
      </rPr>
      <t xml:space="preserve">
(Ansicht bei "Start" des Individuellen Filters)</t>
    </r>
  </si>
  <si>
    <t>This is based on years (2009 - 2015)</t>
  </si>
  <si>
    <r>
      <t xml:space="preserve">Age at diagnosis
</t>
    </r>
    <r>
      <rPr>
        <b/>
        <sz val="10"/>
        <color theme="0" tint="-0.499984740745262"/>
        <rFont val="Arial"/>
        <family val="2"/>
      </rPr>
      <t>(Alter bei Erstdiagnose)</t>
    </r>
  </si>
  <si>
    <t>'= Differenz between Date of Diagnosis and Date of birth</t>
  </si>
  <si>
    <r>
      <t xml:space="preserve">NI, IV, IF, R and D cases
</t>
    </r>
    <r>
      <rPr>
        <b/>
        <sz val="9"/>
        <color theme="0" tint="-0.499984740745262"/>
        <rFont val="Arial"/>
        <family val="2"/>
      </rPr>
      <t>(NI, IV, IF, R und D Fälle)</t>
    </r>
  </si>
  <si>
    <r>
      <t xml:space="preserve">low risk
</t>
    </r>
    <r>
      <rPr>
        <sz val="10"/>
        <color theme="0" tint="-0.499984740745262"/>
        <rFont val="Arial"/>
        <family val="2"/>
      </rPr>
      <t>(niedriges Risiko)</t>
    </r>
  </si>
  <si>
    <r>
      <t xml:space="preserve">medium risk
</t>
    </r>
    <r>
      <rPr>
        <sz val="10"/>
        <color theme="0" tint="-0.499984740745262"/>
        <rFont val="Arial"/>
        <family val="2"/>
      </rPr>
      <t>(mittleres Risiko)</t>
    </r>
  </si>
  <si>
    <r>
      <t xml:space="preserve">high risk
</t>
    </r>
    <r>
      <rPr>
        <sz val="10"/>
        <color theme="0" tint="-0.499984740745262"/>
        <rFont val="Arial"/>
        <family val="2"/>
      </rPr>
      <t>(hohes Risiko)</t>
    </r>
  </si>
  <si>
    <r>
      <t xml:space="preserve">locally confined (T1/2-N0-M0)
</t>
    </r>
    <r>
      <rPr>
        <b/>
        <sz val="10"/>
        <color theme="0" tint="-0.499984740745262"/>
        <rFont val="Arial"/>
        <family val="2"/>
      </rPr>
      <t>(lokal begrenzt (T1/2-N0-M0))</t>
    </r>
  </si>
  <si>
    <t>Risc classification  - low risk</t>
  </si>
  <si>
    <t>Risc classification  - medium risk</t>
  </si>
  <si>
    <t>Risc classification  - high risk</t>
  </si>
  <si>
    <r>
      <t xml:space="preserve">locally advanced (T3/4-N0-M0)
</t>
    </r>
    <r>
      <rPr>
        <b/>
        <sz val="10"/>
        <color theme="0" tint="-0.499984740745262"/>
        <rFont val="Arial"/>
        <family val="2"/>
      </rPr>
      <t>(lokal fortgeschritten (T3/4-N0-M0))</t>
    </r>
  </si>
  <si>
    <t>Risc classification  - locally advanced</t>
  </si>
  <si>
    <r>
      <t xml:space="preserve">advanced (N1, M0)
</t>
    </r>
    <r>
      <rPr>
        <b/>
        <sz val="10"/>
        <color theme="0" tint="-0.499984740745262"/>
        <rFont val="Arial"/>
        <family val="2"/>
      </rPr>
      <t>(fortgeschritten (N1, M0))</t>
    </r>
  </si>
  <si>
    <r>
      <t xml:space="preserve">advanced (N0, M1)
</t>
    </r>
    <r>
      <rPr>
        <b/>
        <sz val="10"/>
        <color theme="0" tint="-0.499984740745262"/>
        <rFont val="Arial"/>
        <family val="2"/>
      </rPr>
      <t>(fortgeschritten (N0, M1))</t>
    </r>
  </si>
  <si>
    <t>Risc classification  - advanced N1</t>
  </si>
  <si>
    <t>Risc classification  - advanced M1</t>
  </si>
  <si>
    <r>
      <t xml:space="preserve">non-determinable
</t>
    </r>
    <r>
      <rPr>
        <b/>
        <sz val="10"/>
        <color theme="0" tint="-0.499984740745262"/>
        <rFont val="Arial"/>
        <family val="2"/>
      </rPr>
      <t>(nicht zuzuordnen)</t>
    </r>
  </si>
  <si>
    <t>Risc classification  - non-determinable</t>
  </si>
  <si>
    <r>
      <t xml:space="preserve">NI and IV cases
</t>
    </r>
    <r>
      <rPr>
        <b/>
        <sz val="9"/>
        <color theme="0" tint="-0.499984740745262"/>
        <rFont val="Arial"/>
        <family val="2"/>
      </rPr>
      <t>(NI und IV Fälle)</t>
    </r>
  </si>
  <si>
    <r>
      <t xml:space="preserve">active surveillance
</t>
    </r>
    <r>
      <rPr>
        <sz val="10"/>
        <color theme="0" tint="-0.499984740745262"/>
        <rFont val="Arial"/>
        <family val="2"/>
      </rPr>
      <t>(Active Surveillance)</t>
    </r>
  </si>
  <si>
    <r>
      <t xml:space="preserve">watchful waiting
</t>
    </r>
    <r>
      <rPr>
        <sz val="10"/>
        <color theme="0" tint="-0.499984740745262"/>
        <rFont val="Arial"/>
        <family val="2"/>
      </rPr>
      <t>(Watchful Waiting)</t>
    </r>
  </si>
  <si>
    <r>
      <t xml:space="preserve">incidential finding RCE
</t>
    </r>
    <r>
      <rPr>
        <sz val="10"/>
        <color theme="0" tint="-0.499984740745262"/>
        <rFont val="Arial"/>
        <family val="2"/>
      </rPr>
      <t>(Zufallsbefund nach RZE)</t>
    </r>
  </si>
  <si>
    <r>
      <t xml:space="preserve">RPE due to Pca
</t>
    </r>
    <r>
      <rPr>
        <sz val="10"/>
        <color theme="0" tint="-0.499984740745262"/>
        <rFont val="Arial"/>
        <family val="2"/>
      </rPr>
      <t>(RPE aufgrund von Pca)</t>
    </r>
  </si>
  <si>
    <r>
      <t xml:space="preserve">RCE due to Pca
</t>
    </r>
    <r>
      <rPr>
        <sz val="10"/>
        <color theme="0" tint="-0.499984740745262"/>
        <rFont val="Arial"/>
        <family val="2"/>
      </rPr>
      <t>(RZE aufgrund von Pca)</t>
    </r>
  </si>
  <si>
    <r>
      <t xml:space="preserve">IF cases
</t>
    </r>
    <r>
      <rPr>
        <b/>
        <sz val="9"/>
        <color theme="0" tint="-0.499984740745262"/>
        <rFont val="Arial"/>
        <family val="2"/>
      </rPr>
      <t>(IF Fälle)</t>
    </r>
  </si>
  <si>
    <r>
      <t xml:space="preserve">IV cases
</t>
    </r>
    <r>
      <rPr>
        <b/>
        <sz val="9"/>
        <color theme="0" tint="-0.499984740745262"/>
        <rFont val="Arial"/>
        <family val="2"/>
      </rPr>
      <t>(IV Fälle)</t>
    </r>
  </si>
  <si>
    <r>
      <t xml:space="preserve">locally treatment prostate
</t>
    </r>
    <r>
      <rPr>
        <b/>
        <sz val="10"/>
        <color theme="0" tint="-0.499984740745262"/>
        <rFont val="Arial"/>
        <family val="2"/>
      </rPr>
      <t>(Lokale Behandlung der Prostata)</t>
    </r>
  </si>
  <si>
    <r>
      <t xml:space="preserve">definitive percutaneous radiotherapy
</t>
    </r>
    <r>
      <rPr>
        <sz val="10"/>
        <color theme="0" tint="-0.499984740745262"/>
        <rFont val="Arial"/>
        <family val="2"/>
      </rPr>
      <t>(definitive perkutane Strahlentherapie)</t>
    </r>
  </si>
  <si>
    <r>
      <t xml:space="preserve">LDR brachytherapy
</t>
    </r>
    <r>
      <rPr>
        <sz val="10"/>
        <color theme="0" tint="-0.499984740745262"/>
        <rFont val="Arial"/>
        <family val="2"/>
      </rPr>
      <t>(LDR-Brachytherapie)</t>
    </r>
  </si>
  <si>
    <r>
      <t xml:space="preserve">HDR brachytherapy
</t>
    </r>
    <r>
      <rPr>
        <sz val="10"/>
        <color theme="0" tint="-0.499984740745262"/>
        <rFont val="Arial"/>
        <family val="2"/>
      </rPr>
      <t>(HDR-Brachytherapie)</t>
    </r>
  </si>
  <si>
    <r>
      <t xml:space="preserve">other local therapy
</t>
    </r>
    <r>
      <rPr>
        <sz val="10"/>
        <color theme="0" tint="-0.499984740745262"/>
        <rFont val="Arial"/>
        <family val="2"/>
      </rPr>
      <t>(andere lokale Behandlung)</t>
    </r>
  </si>
  <si>
    <r>
      <t xml:space="preserve">systemic treatment
</t>
    </r>
    <r>
      <rPr>
        <b/>
        <sz val="10"/>
        <color theme="0" tint="-0.499984740745262"/>
        <rFont val="Arial"/>
        <family val="2"/>
      </rPr>
      <t>(ausschließlich systemische Behandlung)</t>
    </r>
  </si>
  <si>
    <r>
      <t xml:space="preserve">other treatment
</t>
    </r>
    <r>
      <rPr>
        <b/>
        <sz val="10"/>
        <color theme="0" tint="-0.499984740745262"/>
        <rFont val="Arial"/>
        <family val="2"/>
      </rPr>
      <t>(Andere Behandlung)</t>
    </r>
  </si>
  <si>
    <r>
      <t xml:space="preserve">OncoBox Prostate
</t>
    </r>
    <r>
      <rPr>
        <b/>
        <sz val="11"/>
        <color indexed="8"/>
        <rFont val="Arial"/>
        <family val="2"/>
      </rPr>
      <t>Filter</t>
    </r>
    <r>
      <rPr>
        <b/>
        <sz val="11"/>
        <color indexed="8"/>
        <rFont val="Arial"/>
        <family val="2"/>
      </rPr>
      <t xml:space="preserve">
</t>
    </r>
    <r>
      <rPr>
        <b/>
        <sz val="11"/>
        <color theme="0" tint="-0.499984740745262"/>
        <rFont val="Arial"/>
        <family val="2"/>
      </rPr>
      <t>(Filter)</t>
    </r>
  </si>
  <si>
    <r>
      <t xml:space="preserve">IF, R and D cases
</t>
    </r>
    <r>
      <rPr>
        <b/>
        <sz val="9"/>
        <color theme="0" tint="-0.499984740745262"/>
        <rFont val="Arial"/>
        <family val="2"/>
      </rPr>
      <t>(IF, R und D Fälle)</t>
    </r>
  </si>
  <si>
    <t>All IF, R and D cases</t>
  </si>
  <si>
    <r>
      <rPr>
        <sz val="9"/>
        <rFont val="Arial"/>
        <family val="2"/>
      </rPr>
      <t xml:space="preserve">Case
Treatment
</t>
    </r>
    <r>
      <rPr>
        <b/>
        <sz val="9"/>
        <rFont val="Arial"/>
        <family val="2"/>
      </rPr>
      <t>Type</t>
    </r>
    <r>
      <rPr>
        <sz val="9"/>
        <color rgb="FFFF0000"/>
        <rFont val="Arial"/>
        <family val="2"/>
      </rPr>
      <t xml:space="preserve"> </t>
    </r>
    <r>
      <rPr>
        <b/>
        <sz val="9"/>
        <color rgb="FFFF0000"/>
        <rFont val="Arial"/>
        <family val="2"/>
      </rPr>
      <t xml:space="preserve">= AS </t>
    </r>
    <r>
      <rPr>
        <b/>
        <sz val="9"/>
        <color rgb="FF7030A0"/>
        <rFont val="Arial"/>
        <family val="2"/>
      </rPr>
      <t>(all)</t>
    </r>
  </si>
  <si>
    <r>
      <rPr>
        <sz val="9"/>
        <rFont val="Arial"/>
        <family val="2"/>
      </rPr>
      <t xml:space="preserve">Case
Treatment
</t>
    </r>
    <r>
      <rPr>
        <b/>
        <sz val="9"/>
        <rFont val="Arial"/>
        <family val="2"/>
      </rPr>
      <t>Type</t>
    </r>
    <r>
      <rPr>
        <sz val="9"/>
        <color rgb="FFFF0000"/>
        <rFont val="Arial"/>
        <family val="2"/>
      </rPr>
      <t xml:space="preserve"> </t>
    </r>
    <r>
      <rPr>
        <b/>
        <sz val="9"/>
        <color rgb="FFFF0000"/>
        <rFont val="Arial"/>
        <family val="2"/>
      </rPr>
      <t xml:space="preserve">= WS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</si>
  <si>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RPE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</si>
  <si>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RZE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</si>
  <si>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empty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</si>
  <si>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empty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</si>
  <si>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HDR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</si>
  <si>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LDR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</si>
  <si>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P </t>
    </r>
    <r>
      <rPr>
        <b/>
        <sz val="9"/>
        <color rgb="FF7030A0"/>
        <rFont val="Arial"/>
        <family val="2"/>
      </rPr>
      <t>(all)</t>
    </r>
  </si>
  <si>
    <r>
      <rPr>
        <sz val="9"/>
        <rFont val="Arial"/>
        <family val="2"/>
      </rPr>
      <t xml:space="preserve">Case
Radiotherapy
</t>
    </r>
    <r>
      <rPr>
        <b/>
        <sz val="9"/>
        <rFont val="Arial"/>
        <family val="2"/>
      </rPr>
      <t>Time</t>
    </r>
    <r>
      <rPr>
        <b/>
        <sz val="9"/>
        <color rgb="FFFF0000"/>
        <rFont val="Arial"/>
        <family val="2"/>
      </rPr>
      <t xml:space="preserve"> = D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</si>
  <si>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OLT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</si>
  <si>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ADT | CH | IM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</si>
  <si>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ST | HIFU | CRYO | HYPER | OT </t>
    </r>
    <r>
      <rPr>
        <b/>
        <sz val="9"/>
        <color rgb="FF7030A0"/>
        <rFont val="Arial"/>
        <family val="2"/>
      </rPr>
      <t>(all)</t>
    </r>
  </si>
  <si>
    <t>Assignment XML-EPIC and XML-Tumourdocu impossible
(Keine Fallzuordnung XML-EPIC zu XML-Tumordoku)</t>
  </si>
  <si>
    <t>Assignment XML-Tumourdocu and XML-EPIC  impossible</t>
  </si>
  <si>
    <t>Keine Fallzuordnung XML-Tumordoku zu  XML-EPIC</t>
  </si>
  <si>
    <r>
      <t xml:space="preserve">Basic Information EPIC_Patient ID </t>
    </r>
    <r>
      <rPr>
        <sz val="8"/>
        <rFont val="Calibri"/>
        <family val="2"/>
      </rPr>
      <t>≠</t>
    </r>
    <r>
      <rPr>
        <sz val="8"/>
        <rFont val="Arial"/>
        <family val="2"/>
      </rPr>
      <t xml:space="preserve">  Basic Information_Patient ID 
</t>
    </r>
    <r>
      <rPr>
        <sz val="8"/>
        <color theme="0" tint="-0.499984740745262"/>
        <rFont val="Arial"/>
        <family val="2"/>
      </rPr>
      <t>(the ID in the EPIC XML has no match in the Tumordocumentation XML)</t>
    </r>
  </si>
  <si>
    <t>Basic Information_Patient ID  ≠  Basic Information EPIC_Patient ID
(the ID in the Tumordocumentation XML has no match in the EPIC XML)</t>
  </si>
  <si>
    <t>e) Assignment  XML-Tumourdocu and XML-EPIC26 impossible
(Keine Fallzuordnung XML-Tumordoku zu XML-EPIC)</t>
  </si>
  <si>
    <r>
      <t xml:space="preserve">  pre-therapeutic questionnaire after begin treatment
</t>
    </r>
    <r>
      <rPr>
        <sz val="9"/>
        <color theme="0" tint="-0.499984740745262"/>
        <rFont val="Arial"/>
        <family val="2"/>
      </rPr>
      <t xml:space="preserve">  (davon prätherapeutischer Fragebogen nach Beginn Therapie)</t>
    </r>
  </si>
  <si>
    <t>L für laparoskopisch darf nur verwendet werden, falls eine Unterscheidung zwischen transperitoneal und extraperitoneal nicht möglich ist.</t>
  </si>
  <si>
    <t xml:space="preserve">Wurde der Patient auf Fernmetastasen nicht untersucht, da kein akuter Verdacht vorliegt, so soll hier ein N eingetragen werden. </t>
  </si>
  <si>
    <t>f) Possible assignment XML-EPIC and XML-Tumourdocu
(Erfolgreiche Fallzuordnung XML-EPIC zu XML-Tumordoku)</t>
  </si>
  <si>
    <r>
      <t xml:space="preserve">Y = Yes </t>
    </r>
    <r>
      <rPr>
        <sz val="8"/>
        <color theme="0" tint="-0.499984740745262"/>
        <rFont val="Arial"/>
        <family val="2"/>
      </rPr>
      <t>(Ja)</t>
    </r>
    <r>
      <rPr>
        <sz val="8"/>
        <rFont val="Arial"/>
        <family val="2"/>
      </rPr>
      <t xml:space="preserve">
N = No </t>
    </r>
    <r>
      <rPr>
        <sz val="8"/>
        <color theme="0" tint="-0.499984740745262"/>
        <rFont val="Arial"/>
        <family val="2"/>
      </rPr>
      <t>(Nein)</t>
    </r>
  </si>
  <si>
    <r>
      <t xml:space="preserve">Y = Yes </t>
    </r>
    <r>
      <rPr>
        <sz val="8"/>
        <color theme="0" tint="-0.499984740745262"/>
        <rFont val="Arial"/>
        <family val="2"/>
      </rPr>
      <t>(Ja)</t>
    </r>
    <r>
      <rPr>
        <sz val="8"/>
        <rFont val="Arial"/>
        <family val="2"/>
      </rPr>
      <t xml:space="preserve">
N = No </t>
    </r>
    <r>
      <rPr>
        <sz val="8"/>
        <color theme="0" tint="-0.499984740745262"/>
        <rFont val="Arial"/>
        <family val="2"/>
      </rPr>
      <t>(Nein)</t>
    </r>
    <r>
      <rPr>
        <sz val="8"/>
        <rFont val="Arial"/>
        <family val="2"/>
      </rPr>
      <t xml:space="preserve"> | empty</t>
    </r>
    <r>
      <rPr>
        <sz val="8"/>
        <color theme="0" tint="-0.499984740745262"/>
        <rFont val="Arial"/>
        <family val="2"/>
      </rPr>
      <t xml:space="preserve"> (leer)</t>
    </r>
  </si>
  <si>
    <t>N | empty</t>
  </si>
  <si>
    <r>
      <rPr>
        <sz val="9"/>
        <rFont val="Calibri"/>
        <family val="2"/>
      </rPr>
      <t xml:space="preserve">≠ </t>
    </r>
    <r>
      <rPr>
        <sz val="8"/>
        <rFont val="Arial"/>
        <family val="2"/>
      </rPr>
      <t>AS | WS</t>
    </r>
  </si>
  <si>
    <r>
      <t xml:space="preserve">First IV case - non-determinable 
</t>
    </r>
    <r>
      <rPr>
        <b/>
        <sz val="9"/>
        <color theme="0" tint="-0.499984740745262"/>
        <rFont val="Arial"/>
        <family val="2"/>
      </rPr>
      <t>(Erster IV Fall - nicht zuzuordnen)</t>
    </r>
  </si>
  <si>
    <r>
      <t xml:space="preserve">First IF case - non-determinable 
</t>
    </r>
    <r>
      <rPr>
        <b/>
        <sz val="9"/>
        <color theme="0" tint="-0.499984740745262"/>
        <rFont val="Arial"/>
        <family val="2"/>
      </rPr>
      <t>(Erster IF Fall - nicht zuzuordnen)</t>
    </r>
  </si>
  <si>
    <r>
      <t xml:space="preserve">First NI case - non-determinable 
</t>
    </r>
    <r>
      <rPr>
        <b/>
        <sz val="9"/>
        <color theme="0" tint="-0.499984740745262"/>
        <rFont val="Arial"/>
        <family val="2"/>
      </rPr>
      <t>(Erster NI Fall - nicht zuzuordnen)</t>
    </r>
  </si>
  <si>
    <r>
      <t xml:space="preserve">(First IV case) - locally advanced
</t>
    </r>
    <r>
      <rPr>
        <b/>
        <sz val="9"/>
        <color theme="0" tint="-0.499984740745262"/>
        <rFont val="Arial"/>
        <family val="2"/>
      </rPr>
      <t>(Erster IV Fall - lokal fortgeschritten)</t>
    </r>
  </si>
  <si>
    <r>
      <t xml:space="preserve">(First IV case) -  advanced N1
</t>
    </r>
    <r>
      <rPr>
        <b/>
        <sz val="9"/>
        <color theme="0" tint="-0.499984740745262"/>
        <rFont val="Arial"/>
        <family val="2"/>
      </rPr>
      <t>(Erster IV Fall - fortgeschritten N1)</t>
    </r>
  </si>
  <si>
    <r>
      <t xml:space="preserve">(First IV case) -  advanced M1
</t>
    </r>
    <r>
      <rPr>
        <b/>
        <sz val="9"/>
        <color theme="0" tint="-0.499984740745262"/>
        <rFont val="Arial"/>
        <family val="2"/>
      </rPr>
      <t>(Erster IV Fall - fortgeschritten M1)</t>
    </r>
  </si>
  <si>
    <r>
      <rPr>
        <b/>
        <sz val="9"/>
        <rFont val="Arial"/>
        <family val="2"/>
      </rPr>
      <t>(First IV case) -  advanced N1</t>
    </r>
    <r>
      <rPr>
        <b/>
        <sz val="9"/>
        <color theme="0" tint="-0.499984740745262"/>
        <rFont val="Arial"/>
        <family val="2"/>
      </rPr>
      <t xml:space="preserve">
(Erster IV Fall - fortgeschritten N1)</t>
    </r>
  </si>
  <si>
    <r>
      <t xml:space="preserve">(First NI case) - locally advanced
</t>
    </r>
    <r>
      <rPr>
        <b/>
        <sz val="9"/>
        <color theme="0" tint="-0.499984740745262"/>
        <rFont val="Arial"/>
        <family val="2"/>
      </rPr>
      <t>(Erster NI Fall - lokal fortgeschritten)</t>
    </r>
  </si>
  <si>
    <r>
      <t xml:space="preserve">(First NI case) -  advanced N1
</t>
    </r>
    <r>
      <rPr>
        <b/>
        <sz val="9"/>
        <color theme="0" tint="-0.499984740745262"/>
        <rFont val="Arial"/>
        <family val="2"/>
      </rPr>
      <t>(Erster NI Fall - fortgeschritten N1)</t>
    </r>
  </si>
  <si>
    <r>
      <t xml:space="preserve">(First NI case) -  advanced M1
</t>
    </r>
    <r>
      <rPr>
        <b/>
        <sz val="9"/>
        <color theme="0" tint="-0.499984740745262"/>
        <rFont val="Arial"/>
        <family val="2"/>
      </rPr>
      <t>(Erster NI Fall - fortgeschritten M1)</t>
    </r>
  </si>
  <si>
    <r>
      <t xml:space="preserve">(First IV case) - locally confined, low risk and:
</t>
    </r>
    <r>
      <rPr>
        <b/>
        <sz val="9"/>
        <color theme="0" tint="-0.499984740745262"/>
        <rFont val="Arial"/>
        <family val="2"/>
      </rPr>
      <t>(Erster IV Fall - lokal begrenzt, niedriges Risiko)</t>
    </r>
  </si>
  <si>
    <r>
      <t xml:space="preserve">(First IV case) - locally confined, medium risk and:
</t>
    </r>
    <r>
      <rPr>
        <b/>
        <sz val="9"/>
        <color theme="0" tint="-0.499984740745262"/>
        <rFont val="Arial"/>
        <family val="2"/>
      </rPr>
      <t>(Erster IV Fall - lokal begrenzt, mittleres Risiko)</t>
    </r>
  </si>
  <si>
    <r>
      <t xml:space="preserve">(First IV case) - locally confined, high risk and:
</t>
    </r>
    <r>
      <rPr>
        <b/>
        <sz val="9"/>
        <color theme="0" tint="-0.499984740745262"/>
        <rFont val="Arial"/>
        <family val="2"/>
      </rPr>
      <t>(Erster IV Fall - lokal begrenzt, hohes Risiko)</t>
    </r>
  </si>
  <si>
    <r>
      <t xml:space="preserve">(First NI case) - locally confined, medium risk and:
</t>
    </r>
    <r>
      <rPr>
        <b/>
        <sz val="9"/>
        <color theme="0" tint="-0.499984740745262"/>
        <rFont val="Arial"/>
        <family val="2"/>
      </rPr>
      <t>(Erster NI Fall - lokal begrenzt, mittleres Risiko)</t>
    </r>
  </si>
  <si>
    <r>
      <t xml:space="preserve">(First NI case) - locally confined, low risk and:
</t>
    </r>
    <r>
      <rPr>
        <b/>
        <sz val="9"/>
        <color theme="0" tint="-0.499984740745262"/>
        <rFont val="Arial"/>
        <family val="2"/>
      </rPr>
      <t>(Erster NI Fall - lokal begrenzt, niedriges Risiko)</t>
    </r>
  </si>
  <si>
    <r>
      <t xml:space="preserve">(First NI case) - locally confined, high risk and:
</t>
    </r>
    <r>
      <rPr>
        <b/>
        <sz val="9"/>
        <color theme="0" tint="-0.499984740745262"/>
        <rFont val="Arial"/>
        <family val="2"/>
      </rPr>
      <t>(Erster NI Fall- lokal begrenzt, hohes Risiko)</t>
    </r>
  </si>
  <si>
    <t>M0 | MX | leer</t>
  </si>
  <si>
    <r>
      <t xml:space="preserve">
</t>
    </r>
    <r>
      <rPr>
        <sz val="8"/>
        <rFont val="Arial"/>
        <family val="2"/>
      </rPr>
      <t>Date of diagnosis</t>
    </r>
    <r>
      <rPr>
        <sz val="8"/>
        <color rgb="FFFF0000"/>
        <rFont val="Arial"/>
        <family val="2"/>
      </rPr>
      <t xml:space="preserve">
</t>
    </r>
    <r>
      <rPr>
        <sz val="8"/>
        <color theme="0" tint="-0.499984740745262"/>
        <rFont val="Arial"/>
        <family val="2"/>
      </rPr>
      <t>(Datum Erstdiagnose)</t>
    </r>
  </si>
  <si>
    <r>
      <rPr>
        <sz val="9"/>
        <rFont val="Arial"/>
        <family val="2"/>
      </rPr>
      <t xml:space="preserve">  no pre-therapeutic questionnaire</t>
    </r>
    <r>
      <rPr>
        <sz val="9"/>
        <color theme="0" tint="-0.499984740745262"/>
        <rFont val="Arial"/>
        <family val="2"/>
      </rPr>
      <t xml:space="preserve">
  (davon kein prätherapeutischer Fragebogen)</t>
    </r>
  </si>
  <si>
    <r>
      <rPr>
        <b/>
        <sz val="9"/>
        <rFont val="Arial"/>
        <family val="2"/>
      </rPr>
      <t>Assignment XML-EPIC and XML-Tumourdocu impossible</t>
    </r>
    <r>
      <rPr>
        <b/>
        <sz val="9"/>
        <color theme="0" tint="-0.499984740745262"/>
        <rFont val="Arial"/>
        <family val="2"/>
      </rPr>
      <t xml:space="preserve">
(Keine Fallzuordnung XML-EPIC zu XML-Tumordoku)</t>
    </r>
  </si>
  <si>
    <r>
      <rPr>
        <b/>
        <sz val="9"/>
        <rFont val="Calibri"/>
        <family val="2"/>
      </rPr>
      <t>≠</t>
    </r>
    <r>
      <rPr>
        <sz val="8"/>
        <rFont val="Arial"/>
        <family val="2"/>
      </rPr>
      <t xml:space="preserve"> AS </t>
    </r>
    <r>
      <rPr>
        <b/>
        <sz val="8"/>
        <rFont val="Arial"/>
        <family val="2"/>
      </rPr>
      <t>AND</t>
    </r>
    <r>
      <rPr>
        <sz val="8"/>
        <rFont val="Arial"/>
        <family val="2"/>
      </rPr>
      <t xml:space="preserve"> WS</t>
    </r>
  </si>
  <si>
    <t>J20 - J21 - J22 - J24</t>
  </si>
  <si>
    <t>O20 - O21 - O22 - O24</t>
  </si>
  <si>
    <t>Take the last questionnaire if there are more than one which fullfill the criteria</t>
  </si>
  <si>
    <t>Take the first radiotherapy and the last questionnaire if there are more than one which fullfill the criteria</t>
  </si>
  <si>
    <t>empty | yyyy-mm-dd</t>
  </si>
  <si>
    <r>
      <t xml:space="preserve">Pre-therapeutic_Date Questionnaire &gt; Surgery_Date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</si>
  <si>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Pre-therapeutic_Date Questionnaire &gt; Radiotherapy_Initiation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</si>
  <si>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Pre-therapeutic_Date Questionnaire &gt; Treatment_Initiation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r>
      <rPr>
        <b/>
        <sz val="8"/>
        <color rgb="FFFF0000"/>
        <rFont val="Arial"/>
        <family val="2"/>
      </rPr>
      <t xml:space="preserve">
</t>
    </r>
  </si>
  <si>
    <t>N | A | U</t>
  </si>
  <si>
    <r>
      <rPr>
        <b/>
        <sz val="10"/>
        <rFont val="Arial"/>
        <family val="2"/>
      </rPr>
      <t>No valid follow up</t>
    </r>
    <r>
      <rPr>
        <b/>
        <sz val="10"/>
        <color theme="0" tint="-0.499984740745262"/>
        <rFont val="Arial"/>
        <family val="2"/>
      </rPr>
      <t xml:space="preserve">
(Keine gültige Follow-Up Meldung)</t>
    </r>
  </si>
  <si>
    <t>(indicator year)-mm-dd</t>
  </si>
  <si>
    <r>
      <t xml:space="preserve">Fall
Strahlentherapie 
</t>
    </r>
    <r>
      <rPr>
        <b/>
        <sz val="8"/>
        <color theme="1"/>
        <rFont val="Arial"/>
        <family val="2"/>
      </rPr>
      <t>Komplikationen Bereich</t>
    </r>
  </si>
  <si>
    <r>
      <t xml:space="preserve">Case
Follow-Up
</t>
    </r>
    <r>
      <rPr>
        <b/>
        <sz val="8"/>
        <color theme="1"/>
        <rFont val="Arial"/>
        <family val="2"/>
      </rPr>
      <t>Date</t>
    </r>
  </si>
  <si>
    <t>Das Feld "Art der Operation" enthält unzulässige Zeichen oder ist leer.</t>
  </si>
  <si>
    <t>The data item "Type of surgery" contains invalid characters or is missing.</t>
  </si>
  <si>
    <r>
      <rPr>
        <sz val="8"/>
        <rFont val="Calibri"/>
        <family val="2"/>
      </rPr>
      <t>≠</t>
    </r>
    <r>
      <rPr>
        <sz val="7.2"/>
        <rFont val="Arial"/>
        <family val="2"/>
      </rPr>
      <t xml:space="preserve"> </t>
    </r>
    <r>
      <rPr>
        <sz val="8"/>
        <rFont val="Arial"/>
        <family val="2"/>
      </rPr>
      <t xml:space="preserve">RPE &amp; RZE  </t>
    </r>
  </si>
  <si>
    <r>
      <t>The data item "Margin status" contains invalid characters</t>
    </r>
    <r>
      <rPr>
        <sz val="8"/>
        <rFont val="Arial"/>
        <family val="2"/>
      </rPr>
      <t>.</t>
    </r>
  </si>
  <si>
    <t>The data item "life status" contains invalid characters.</t>
  </si>
  <si>
    <t>The data item "local recurrence" contains invalid characters.</t>
  </si>
  <si>
    <t>The data item "metastasis" contains invalid characters.</t>
  </si>
  <si>
    <t>The data item "secondary tumour" contains invalid characters.</t>
  </si>
  <si>
    <t xml:space="preserve">The data item "tumour status" is missing. </t>
  </si>
  <si>
    <t>Das Feld "Residualstatus lokal" enthält unzulässige Zeichen.</t>
  </si>
  <si>
    <r>
      <t xml:space="preserve">Case
Treatment
</t>
    </r>
    <r>
      <rPr>
        <b/>
        <sz val="8"/>
        <rFont val="Arial"/>
        <family val="2"/>
      </rPr>
      <t xml:space="preserve">Initiation </t>
    </r>
  </si>
  <si>
    <r>
      <t>A</t>
    </r>
    <r>
      <rPr>
        <sz val="8"/>
        <color rgb="FFFF0000"/>
        <rFont val="Arial"/>
        <family val="2"/>
      </rPr>
      <t/>
    </r>
  </si>
  <si>
    <t xml:space="preserve">M1 | M1a | M1b | M1c | </t>
  </si>
  <si>
    <t xml:space="preserve">CR </t>
  </si>
  <si>
    <t>Filter</t>
  </si>
  <si>
    <r>
      <t>Das Feld "Resektionsrand" enthält unzulässige Zeichen</t>
    </r>
    <r>
      <rPr>
        <sz val="8"/>
        <color rgb="FFFF0000"/>
        <rFont val="Arial"/>
        <family val="2"/>
      </rPr>
      <t>.</t>
    </r>
  </si>
  <si>
    <r>
      <t xml:space="preserve">Case
Follow-Up
</t>
    </r>
    <r>
      <rPr>
        <b/>
        <sz val="8"/>
        <rFont val="Arial"/>
        <family val="2"/>
      </rPr>
      <t>Date biochemical recurrence identified</t>
    </r>
    <r>
      <rPr>
        <sz val="8"/>
        <rFont val="Arial"/>
        <family val="2"/>
      </rPr>
      <t xml:space="preserve">
</t>
    </r>
  </si>
  <si>
    <r>
      <t xml:space="preserve">Case
Follow-Up
</t>
    </r>
    <r>
      <rPr>
        <b/>
        <sz val="8"/>
        <rFont val="Arial"/>
        <family val="2"/>
      </rPr>
      <t>Date local recurrence</t>
    </r>
    <r>
      <rPr>
        <sz val="8"/>
        <rFont val="Arial"/>
        <family val="2"/>
      </rPr>
      <t xml:space="preserve">
</t>
    </r>
  </si>
  <si>
    <r>
      <rPr>
        <sz val="10"/>
        <rFont val="Arial"/>
        <family val="2"/>
      </rPr>
      <t>NI and IV Ca</t>
    </r>
    <r>
      <rPr>
        <sz val="10"/>
        <color theme="1"/>
        <rFont val="Arial"/>
        <family val="2"/>
      </rPr>
      <t xml:space="preserve">ses in row 14:
</t>
    </r>
    <r>
      <rPr>
        <sz val="10"/>
        <color theme="0" tint="-0.499984740745262"/>
        <rFont val="Arial"/>
        <family val="2"/>
      </rPr>
      <t>(Fälle aus Grundgesamtheit mit:)</t>
    </r>
  </si>
  <si>
    <r>
      <rPr>
        <sz val="10"/>
        <rFont val="Arial"/>
        <family val="2"/>
      </rPr>
      <t>IF Cases in ro</t>
    </r>
    <r>
      <rPr>
        <sz val="10"/>
        <color theme="1"/>
        <rFont val="Arial"/>
        <family val="2"/>
      </rPr>
      <t xml:space="preserve">w 14:
</t>
    </r>
    <r>
      <rPr>
        <sz val="10"/>
        <color theme="0" tint="-0.499984740745262"/>
        <rFont val="Arial"/>
        <family val="2"/>
      </rPr>
      <t>(Fälle aus Grundgesamtheit mit:)</t>
    </r>
  </si>
  <si>
    <r>
      <t xml:space="preserve">NI, IV and IF cases having no valid follow up (see Kaplan-Meier (DFS))
</t>
    </r>
    <r>
      <rPr>
        <b/>
        <sz val="10"/>
        <color theme="0" tint="-0.499984740745262"/>
        <rFont val="Arial"/>
        <family val="2"/>
      </rPr>
      <t>(NI, IV und IF Fälle ohne eine Follow-Up Meldung (vgl. Kaplan-Meier (DFS)))</t>
    </r>
  </si>
  <si>
    <r>
      <rPr>
        <sz val="11"/>
        <rFont val="Arial"/>
        <family val="2"/>
      </rPr>
      <t>Calculation of the Kaplan-Meier estimator for overall survival (OAS)</t>
    </r>
    <r>
      <rPr>
        <sz val="11"/>
        <color theme="0" tint="-0.499984740745262"/>
        <rFont val="Arial"/>
        <family val="2"/>
      </rPr>
      <t xml:space="preserve">
Berechnung des Kaplan-Meier Schätzer für overall survival (OAS)</t>
    </r>
  </si>
  <si>
    <r>
      <rPr>
        <sz val="11"/>
        <rFont val="Arial"/>
        <family val="2"/>
      </rPr>
      <t>Calculation of the Kaplan-Meier estimator for desease free survival (DFS)</t>
    </r>
    <r>
      <rPr>
        <sz val="11"/>
        <color theme="0" tint="-0.499984740745262"/>
        <rFont val="Arial"/>
        <family val="2"/>
      </rPr>
      <t xml:space="preserve">
Berechnung des Kaplan-Meier Schätzer für Desease free survival (DFS)</t>
    </r>
  </si>
  <si>
    <r>
      <rPr>
        <sz val="11"/>
        <rFont val="Arial"/>
        <family val="2"/>
      </rPr>
      <t xml:space="preserve">Interface and calculation of the general filter </t>
    </r>
    <r>
      <rPr>
        <sz val="11"/>
        <color theme="0" tint="-0.499984740745262"/>
        <rFont val="Arial"/>
        <family val="2"/>
      </rPr>
      <t xml:space="preserve">
Berechnung des allgemeinen Filters </t>
    </r>
  </si>
  <si>
    <t>Durchschnittliche Dosis der perkutanen Strahlentherapie</t>
  </si>
  <si>
    <r>
      <t xml:space="preserve">Basic Information EPIC_Patient ID </t>
    </r>
    <r>
      <rPr>
        <sz val="8"/>
        <rFont val="Calibri"/>
        <family val="2"/>
      </rPr>
      <t>=</t>
    </r>
    <r>
      <rPr>
        <sz val="8"/>
        <rFont val="Arial"/>
        <family val="2"/>
      </rPr>
      <t xml:space="preserve"> Basic Information_Patient ID </t>
    </r>
  </si>
  <si>
    <t>A tumour board was documented, but timing of said conference (pre-therapeutic / postoperative / in general) was not indicated. 
Patient not taken into account for indicator no. 2 and 3 (numerator).</t>
  </si>
  <si>
    <r>
      <rPr>
        <sz val="9"/>
        <rFont val="Calibri"/>
        <family val="2"/>
      </rPr>
      <t>≠</t>
    </r>
    <r>
      <rPr>
        <sz val="7.2"/>
        <rFont val="Arial"/>
        <family val="2"/>
      </rPr>
      <t xml:space="preserve"> </t>
    </r>
    <r>
      <rPr>
        <sz val="8"/>
        <rFont val="Arial"/>
        <family val="2"/>
      </rPr>
      <t>pre &amp; post &amp; G &amp; empty</t>
    </r>
  </si>
  <si>
    <r>
      <t xml:space="preserve">pre-therapeutic questionnaire 
</t>
    </r>
    <r>
      <rPr>
        <b/>
        <sz val="9"/>
        <color theme="0" tint="-0.499984740745262"/>
        <rFont val="Arial"/>
        <family val="2"/>
      </rPr>
      <t>(Falldatensätze mit prätherapeutischem Fragebogen)</t>
    </r>
  </si>
  <si>
    <r>
      <t>Case
Follow-Up</t>
    </r>
    <r>
      <rPr>
        <b/>
        <sz val="8"/>
        <rFont val="Arial"/>
        <family val="2"/>
      </rPr>
      <t xml:space="preserve">
Tumour status
</t>
    </r>
    <r>
      <rPr>
        <sz val="8"/>
        <rFont val="Arial"/>
        <family val="2"/>
      </rPr>
      <t xml:space="preserve">
</t>
    </r>
  </si>
  <si>
    <r>
      <rPr>
        <b/>
        <sz val="11"/>
        <rFont val="Calibri"/>
        <family val="2"/>
        <scheme val="minor"/>
      </rPr>
      <t>OR</t>
    </r>
    <r>
      <rPr>
        <sz val="11"/>
        <rFont val="Calibri"/>
        <family val="2"/>
        <scheme val="minor"/>
      </rPr>
      <t xml:space="preserve"> </t>
    </r>
    <r>
      <rPr>
        <sz val="11"/>
        <color theme="0" tint="-0.499984740745262"/>
        <rFont val="Calibri"/>
        <family val="2"/>
        <scheme val="minor"/>
      </rPr>
      <t>(ODER)</t>
    </r>
  </si>
  <si>
    <t xml:space="preserve">PostMinus = </t>
  </si>
  <si>
    <t xml:space="preserve">PostPlus = </t>
  </si>
  <si>
    <t>PrePlus =</t>
  </si>
  <si>
    <r>
      <t xml:space="preserve">Pre-therapeutic_Date Questionnaire &gt; Date of Diagnosis </t>
    </r>
    <r>
      <rPr>
        <b/>
        <sz val="8"/>
        <color rgb="FF0000FF"/>
        <rFont val="Arial"/>
        <family val="2"/>
      </rPr>
      <t>+ PrePlus</t>
    </r>
    <r>
      <rPr>
        <sz val="8"/>
        <rFont val="Arial"/>
        <family val="2"/>
      </rPr>
      <t xml:space="preserve">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</si>
  <si>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Population indicator 3c)
</t>
    </r>
    <r>
      <rPr>
        <sz val="9"/>
        <color theme="4" tint="-0.499984740745262"/>
        <rFont val="Arial"/>
        <family val="2"/>
      </rPr>
      <t>(Nenner Nr. 3c))</t>
    </r>
  </si>
  <si>
    <t>M1</t>
  </si>
  <si>
    <r>
      <t xml:space="preserve">no pretherapeutic conference
</t>
    </r>
    <r>
      <rPr>
        <sz val="8"/>
        <color theme="0" tint="-0.499984740745262"/>
        <rFont val="Arial"/>
        <family val="2"/>
      </rPr>
      <t>(n. vorgestellt)</t>
    </r>
  </si>
  <si>
    <r>
      <t xml:space="preserve">pretherapeutic conference
</t>
    </r>
    <r>
      <rPr>
        <sz val="9"/>
        <color theme="0" tint="-0.499984740745262"/>
        <rFont val="Arial"/>
        <family val="2"/>
      </rPr>
      <t>(präth.. Vorgestellt)</t>
    </r>
  </si>
  <si>
    <r>
      <t xml:space="preserve">NI, IV and IF cases:
</t>
    </r>
    <r>
      <rPr>
        <b/>
        <sz val="10"/>
        <color theme="0" tint="-0.499984740745262"/>
        <rFont val="Arial"/>
        <family val="2"/>
      </rPr>
      <t>(IV und IF Fälle:)</t>
    </r>
  </si>
  <si>
    <t xml:space="preserve">M1 | M1a | M1b | M1c </t>
  </si>
  <si>
    <t>M0 | M1| M1a | M1b | M1c | MX</t>
  </si>
  <si>
    <t>M0 | MX</t>
  </si>
  <si>
    <t>KB-3c)</t>
  </si>
  <si>
    <t>If one Patient has two or more NI cases.</t>
  </si>
  <si>
    <t>PrimaryCaseNI</t>
  </si>
  <si>
    <t>This patient has two (or more) non interventional cases. For certification relevant data only the first case is considered.</t>
  </si>
  <si>
    <t>AND (UND)</t>
  </si>
  <si>
    <t>TX | empty</t>
  </si>
  <si>
    <t>PathoMempty</t>
  </si>
  <si>
    <t>PathoTempty</t>
  </si>
  <si>
    <t>Der postoperative T-Status enthält unzulässige Zeichen.</t>
  </si>
  <si>
    <t>The pathological T-category contains invalid characters.</t>
  </si>
  <si>
    <t>≠ M0 &amp; M1 &amp; M1a &amp; M1b &amp; M1c &amp; MX &amp; empty</t>
  </si>
  <si>
    <t>PathoNwrong</t>
  </si>
  <si>
    <t>PathoMwrong</t>
  </si>
  <si>
    <t>PathoTwrong</t>
  </si>
  <si>
    <t>Der postoperative M-Status enthält unzulässige Zeichen.</t>
  </si>
  <si>
    <t>Der postoperative N-Status enthält unzulässige Zeichen.</t>
  </si>
  <si>
    <t>The pathological N-category contains invalid characters.</t>
  </si>
  <si>
    <t>The pathological M-category contains invalid characters.</t>
  </si>
  <si>
    <t xml:space="preserve">Der postoperative N-Status fehlt (NX ist hier nicht zulässig).  </t>
  </si>
  <si>
    <t xml:space="preserve">The pathological N-category is missing (NX is not acceptable). </t>
  </si>
  <si>
    <t>IIIa | IIIb | IV | IVa | IVb | III | III/IV unspecific</t>
  </si>
  <si>
    <r>
      <rPr>
        <sz val="11"/>
        <rFont val="Arial"/>
        <family val="2"/>
      </rPr>
      <t>Presentation at the weekly pre-therapeutic conference (via urology)</t>
    </r>
    <r>
      <rPr>
        <sz val="11"/>
        <color theme="0" tint="-0.499984740745262"/>
        <rFont val="Arial"/>
        <family val="2"/>
      </rPr>
      <t xml:space="preserve">
Vorstellung in der wöchentlichen prätherapeutischen Konferenz (über Urologie)</t>
    </r>
  </si>
  <si>
    <r>
      <rPr>
        <sz val="11"/>
        <rFont val="Arial"/>
        <family val="2"/>
      </rPr>
      <t>Presentation at the weekly pre-therapeutic conference (via radiology)</t>
    </r>
    <r>
      <rPr>
        <sz val="11"/>
        <color theme="0" tint="-0.499984740745262"/>
        <rFont val="Arial"/>
        <family val="2"/>
      </rPr>
      <t xml:space="preserve">
Vorstellung in der wöchentlichen prätherapeutischen Konferenz (über Strahlentherapie)</t>
    </r>
  </si>
  <si>
    <t>KB-11</t>
  </si>
  <si>
    <t>KB-12</t>
  </si>
  <si>
    <t>KB-13</t>
  </si>
  <si>
    <t>KB-14</t>
  </si>
  <si>
    <t>KB-15</t>
  </si>
  <si>
    <t>KB-16</t>
  </si>
  <si>
    <t>KB-17</t>
  </si>
  <si>
    <t>KB-18</t>
  </si>
  <si>
    <t>KB-19</t>
  </si>
  <si>
    <t>KB-20</t>
  </si>
  <si>
    <t>KB-21</t>
  </si>
  <si>
    <t>Ob der Patient die Einwilligungserklärung zur Teilnahme an der PCO-Studie unterschrieben hat oder nicht</t>
  </si>
  <si>
    <t>OP = offen perineal
OR = offen retropubisch
RT = roboterassistiert transperitoneal
RE = roboterassistiert extraperitoneal
R = roboterassistiert
LT = laparoskopisch transperitoneal 
LE = laparoskopisch extraperitoneal
L = laparoskopisch
U = Unbekannt / Sonstiges</t>
  </si>
  <si>
    <t xml:space="preserve">OP | OR | RT | RE | R |  LT | LE | L | U
</t>
  </si>
  <si>
    <t>Das Feld "Diagnosesicherheit" ist leer. Keine Berücksichtigung im Nenner von Kennzahl Nr. 14.</t>
  </si>
  <si>
    <t>The data item "Basis of Diagnosis" is missing. Patient not taken into account for indicator no. 14 (numerator).</t>
  </si>
  <si>
    <t>Das Feld "Anzahl entnommener Stanzen" ist leer. Keine Berücksichtigung im Zähler von Kennzahl Nr. 14.</t>
  </si>
  <si>
    <t>The data item "Number of biopsy cores taken" is missing.  Patient not taken into account for indicator no. 14 (numerator).</t>
  </si>
  <si>
    <t>Das Feld "Anzahl befallener Stanzen" ist leer. Keine Berücksichtigung im Zähler von Kennzahl Nr. 14.</t>
  </si>
  <si>
    <t>The data item "Number of biopsy cores involved" is missing. Patient not taken into account for indicator no. 14 (numerator).</t>
  </si>
  <si>
    <t>Das Feld "Maximaler Anteil der befallenen Stanzen" ist leer. Keine Berücksichtigung im Zähler von Kennzahl Nr. 14.</t>
  </si>
  <si>
    <t>The data item "Greatest percentage involvement" is missing. Patient not taken into account for indicator no.  14 (numerator).</t>
  </si>
  <si>
    <t>Das Feld "Lymphadenektomie" ist leer. Keine Berücksichtigung in Kennzahl Nr. 15.</t>
  </si>
  <si>
    <t>The data item "Lymphadenectomy" is missing. Patient not taken into account for indicator no. 15.</t>
  </si>
  <si>
    <t xml:space="preserve">Das Feld "Gesamtdosis in Gray" ist leer. </t>
  </si>
  <si>
    <t>Das Feld "Gesamtdosis in Gray" ist leer. Keine Berücksichtigung im Zähler von Kennzahl Nr. 12.</t>
  </si>
  <si>
    <t>The data item "total dose of radiotherapy" is missing.  Patient not taken into account for indicator no. 12  (numerator).</t>
  </si>
  <si>
    <t xml:space="preserve">Das Feld "Ende Strahlentherapie" ist leer. </t>
  </si>
  <si>
    <t xml:space="preserve">The data item "End of Radiotherapy" is missing. </t>
  </si>
  <si>
    <t>Das Feld "Anzahl der untersuchten Lymphknoten" ist leer. Keine Berücksichtigung im Zähler von Kennzahl Nr. 15.</t>
  </si>
  <si>
    <t>The data item "Number of removed lymph nodes" is missing.  Patient not taken into account for indicator no. 15 (numerator).</t>
  </si>
  <si>
    <t>Das Feld "Anzahl der maligne befallenen Lymphknoten" ist leer. Keine Berücksichtigung im Zähler von Kennzahl Nr. 15.</t>
  </si>
  <si>
    <t>The data item "Number of involved lymph nodes" is missing.  Patient not taken into account for indicator no. 15 (numerator).</t>
  </si>
  <si>
    <t>First NI case (First = smaller DateIntroduced)</t>
  </si>
  <si>
    <r>
      <t xml:space="preserve">No IV case in the same year 
</t>
    </r>
    <r>
      <rPr>
        <b/>
        <sz val="10"/>
        <color theme="0" tint="-0.499984740745262"/>
        <rFont val="Arial"/>
        <family val="2"/>
      </rPr>
      <t>(Kein IV Fall im selben Jahr)</t>
    </r>
  </si>
  <si>
    <r>
      <t>no</t>
    </r>
    <r>
      <rPr>
        <sz val="8"/>
        <rFont val="Arial"/>
        <family val="2"/>
      </rPr>
      <t xml:space="preserve"> pre</t>
    </r>
    <r>
      <rPr>
        <sz val="8"/>
        <color theme="1"/>
        <rFont val="Arial"/>
        <family val="2"/>
      </rPr>
      <t xml:space="preserve">therapeutic conference
</t>
    </r>
    <r>
      <rPr>
        <sz val="8"/>
        <color theme="0" tint="-0.499984740745262"/>
        <rFont val="Arial"/>
        <family val="2"/>
      </rPr>
      <t>(n. vorgestellt)</t>
    </r>
  </si>
  <si>
    <r>
      <t xml:space="preserve">no pre-therapeutic conference
</t>
    </r>
    <r>
      <rPr>
        <sz val="8"/>
        <color theme="0" tint="-0.499984740745262"/>
        <rFont val="Arial"/>
        <family val="2"/>
      </rPr>
      <t>(n. vorgestellt)</t>
    </r>
  </si>
  <si>
    <r>
      <t xml:space="preserve">pre-therapeutic conference
</t>
    </r>
    <r>
      <rPr>
        <sz val="9"/>
        <color theme="0" tint="-0.499984740745262"/>
        <rFont val="Arial"/>
        <family val="2"/>
      </rPr>
      <t>(präth. Vorgestellt)</t>
    </r>
  </si>
  <si>
    <r>
      <rPr>
        <sz val="9"/>
        <rFont val="Arial"/>
        <family val="2"/>
      </rPr>
      <t>pretherap</t>
    </r>
    <r>
      <rPr>
        <sz val="9"/>
        <color theme="1"/>
        <rFont val="Arial"/>
        <family val="2"/>
      </rPr>
      <t xml:space="preserve">eutic conference
</t>
    </r>
    <r>
      <rPr>
        <sz val="9"/>
        <color theme="0" tint="-0.499984740745262"/>
        <rFont val="Arial"/>
        <family val="2"/>
      </rPr>
      <t>(präth. Vorgestellt)</t>
    </r>
  </si>
  <si>
    <t>Unbekannt darf nur bei ADT (Hormontherapie) geschickt werden.</t>
  </si>
  <si>
    <t xml:space="preserve">M0 | MX </t>
  </si>
  <si>
    <t>RadioTimeRD</t>
  </si>
  <si>
    <t xml:space="preserve">Eine Strahlentherapie wurde dokumentiert, aber es fehlt der Bezug zur Operation. </t>
  </si>
  <si>
    <t>Initiation of radiotherapy was documented, but the timing in reference to the surgery (adjuvant / neoadjuvant) is missing.</t>
  </si>
  <si>
    <t xml:space="preserve">Das Feld "Beginn / Durchführung Strahlentherapie" ist leer. </t>
  </si>
  <si>
    <t xml:space="preserve">The date of initiation of radiotherapy  is missing. </t>
  </si>
  <si>
    <t>RadioTypeRD</t>
  </si>
  <si>
    <t>CTCGradeRD</t>
  </si>
  <si>
    <t>Das Feld "Grad der Komplikation nach CTC AE" ist leer.</t>
  </si>
  <si>
    <t xml:space="preserve">The data item "CTC AE Grade" is missing.  </t>
  </si>
  <si>
    <t xml:space="preserve">Das Feld "CTC AE Bereich" ist leer. </t>
  </si>
  <si>
    <t xml:space="preserve">The data item "CTC AE complication domain" is missing. </t>
  </si>
  <si>
    <t xml:space="preserve">NI-cases | IV-cases: take the risk classifications which is calculated at the sheet Risk class.
IF-cases | R-cases | D-cases: non-determinable </t>
  </si>
  <si>
    <t>CTCDomainRD</t>
  </si>
  <si>
    <t>PathoNemptySurgery</t>
  </si>
  <si>
    <t>(indicator year-1)-mm-dd</t>
  </si>
  <si>
    <t>(indicator year)</t>
  </si>
  <si>
    <r>
      <rPr>
        <sz val="11"/>
        <color indexed="8"/>
        <rFont val="Arial"/>
        <family val="2"/>
      </rPr>
      <t xml:space="preserve">OncoBox Prostate </t>
    </r>
    <r>
      <rPr>
        <b/>
        <sz val="11"/>
        <color indexed="8"/>
        <rFont val="Arial"/>
        <family val="2"/>
      </rPr>
      <t xml:space="preserve">
ICIQ, IIEF primary cases indicator year
</t>
    </r>
    <r>
      <rPr>
        <b/>
        <sz val="11"/>
        <color theme="0" tint="-0.499984740745262"/>
        <rFont val="Arial"/>
        <family val="2"/>
      </rPr>
      <t>(Patientenfragebogen ICIQ, IIEF Primärfälle Kennzahlenjahr)</t>
    </r>
  </si>
  <si>
    <r>
      <rPr>
        <sz val="11"/>
        <color indexed="8"/>
        <rFont val="Arial"/>
        <family val="2"/>
      </rPr>
      <t xml:space="preserve">OncoBox Prostate </t>
    </r>
    <r>
      <rPr>
        <b/>
        <sz val="11"/>
        <color indexed="8"/>
        <rFont val="Arial"/>
        <family val="2"/>
      </rPr>
      <t xml:space="preserve">
ICIQ, IIEF primary cases (indicator year-3)
</t>
    </r>
    <r>
      <rPr>
        <b/>
        <sz val="11"/>
        <color theme="0" tint="-0.499984740745262"/>
        <rFont val="Arial"/>
        <family val="2"/>
      </rPr>
      <t>(Patientenfragebogen ICIQ, IIEF Primärfälle (Kennzahlenjahr-3))</t>
    </r>
  </si>
  <si>
    <r>
      <t xml:space="preserve">pre-therapeutic survey - audit year </t>
    </r>
    <r>
      <rPr>
        <b/>
        <sz val="9"/>
        <color rgb="FFFF0000"/>
        <rFont val="Arial"/>
        <family val="2"/>
      </rPr>
      <t xml:space="preserve">(audit year-3) </t>
    </r>
    <r>
      <rPr>
        <b/>
        <sz val="9"/>
        <rFont val="Arial"/>
        <family val="2"/>
      </rPr>
      <t xml:space="preserve">(primary cases </t>
    </r>
    <r>
      <rPr>
        <b/>
        <sz val="9"/>
        <color rgb="FFFF0000"/>
        <rFont val="Arial"/>
        <family val="2"/>
      </rPr>
      <t>(indicator year-3)</t>
    </r>
    <r>
      <rPr>
        <b/>
        <sz val="9"/>
        <rFont val="Arial"/>
        <family val="2"/>
      </rPr>
      <t xml:space="preserve">)
</t>
    </r>
    <r>
      <rPr>
        <b/>
        <sz val="9"/>
        <color theme="0" tint="-0.499984740745262"/>
        <rFont val="Arial"/>
        <family val="2"/>
      </rPr>
      <t>(Prätherapeutische Bestimmung - Auditjahr (Auditjahr) (Primärfälle (Kennzahlenjahr-3)))</t>
    </r>
  </si>
  <si>
    <r>
      <t xml:space="preserve">Survey after 3 years - audit year </t>
    </r>
    <r>
      <rPr>
        <b/>
        <sz val="9"/>
        <color rgb="FFFF0000"/>
        <rFont val="Arial"/>
        <family val="2"/>
      </rPr>
      <t>(audit year)</t>
    </r>
    <r>
      <rPr>
        <b/>
        <sz val="9"/>
        <rFont val="Arial"/>
        <family val="2"/>
      </rPr>
      <t xml:space="preserve"> (identical patients)
</t>
    </r>
    <r>
      <rPr>
        <b/>
        <sz val="9"/>
        <color theme="0" tint="-0.499984740745262"/>
        <rFont val="Arial"/>
        <family val="2"/>
      </rPr>
      <t>(Bestimmung nach 3 Jahren - Auditjahr (Auditjahr)
(identische Patientengruppe))</t>
    </r>
  </si>
  <si>
    <r>
      <rPr>
        <sz val="8"/>
        <color rgb="FFFF0000"/>
        <rFont val="Arial"/>
        <family val="2"/>
      </rPr>
      <t>(indicator year-3)</t>
    </r>
    <r>
      <rPr>
        <sz val="8"/>
        <color theme="1"/>
        <rFont val="Arial"/>
        <family val="2"/>
      </rPr>
      <t>-mm-dd</t>
    </r>
  </si>
  <si>
    <t>dd.mm.jjjj | -----</t>
  </si>
  <si>
    <r>
      <t xml:space="preserve">Population indicator 7
</t>
    </r>
    <r>
      <rPr>
        <sz val="9"/>
        <color theme="4" tint="-0.499984740745262"/>
        <rFont val="Arial"/>
        <family val="2"/>
      </rPr>
      <t>(Nenner Nr. 7)</t>
    </r>
  </si>
  <si>
    <r>
      <rPr>
        <sz val="9"/>
        <rFont val="Arial"/>
        <family val="2"/>
      </rPr>
      <t>Population indicator 12</t>
    </r>
    <r>
      <rPr>
        <sz val="9"/>
        <color theme="4" tint="-0.499984740745262"/>
        <rFont val="Arial"/>
        <family val="2"/>
      </rPr>
      <t xml:space="preserve">
(Nenner Nr. 12)</t>
    </r>
  </si>
  <si>
    <r>
      <t xml:space="preserve">Population indicator 13
</t>
    </r>
    <r>
      <rPr>
        <sz val="9"/>
        <color theme="4" tint="-0.499984740745262"/>
        <rFont val="Arial"/>
        <family val="2"/>
      </rPr>
      <t>(Nenner Nr. 13)</t>
    </r>
  </si>
  <si>
    <r>
      <t xml:space="preserve">Population indicator 20
</t>
    </r>
    <r>
      <rPr>
        <sz val="9"/>
        <color theme="4" tint="-0.499984740745262"/>
        <rFont val="Arial"/>
        <family val="2"/>
      </rPr>
      <t>(Nenner Nr. 20)</t>
    </r>
  </si>
  <si>
    <t>Take the first treatment or radtiotherapy (when the initiation-date of the radiotherapy is before the initiation-date of a treatment, then take the initiation-date treatment) and the last questionnaire if there are more than one which fullfill the criteria; when the treatment-type is ADT AND the treatment initiation-date is before the radiotherapy-initiation --&gt; take the radiotherapy-initiation</t>
  </si>
  <si>
    <t>Take the first treatment or radiotherapy (when the initiation-date of the radiotherapy is before the initiation-date of a treatment, then take the initiation-date treatment); when the treatment-type is ADT AND the treatment initiation-date is before the radiotherapy-initiation --&gt; take the radiotherapy-initiation</t>
  </si>
  <si>
    <t>AND there is no Radiotherapy with</t>
  </si>
  <si>
    <t>Der postoperative T-Status fehlt.</t>
  </si>
  <si>
    <t>The pathological T-category is missing.</t>
  </si>
  <si>
    <t>The pathological M-category is missing.</t>
  </si>
  <si>
    <t>Der postoperative M-Status fehlt.</t>
  </si>
  <si>
    <t>≠ OP &amp; OR &amp; RT &amp; RE  &amp; R &amp; LT &amp; LE &amp; L &amp; U &amp; empty</t>
  </si>
  <si>
    <t xml:space="preserve">OP | OR | RT | RE  | R | LT | LE | L | U </t>
  </si>
  <si>
    <r>
      <rPr>
        <sz val="8"/>
        <rFont val="Calibri"/>
        <family val="2"/>
      </rPr>
      <t>≠</t>
    </r>
    <r>
      <rPr>
        <sz val="7.2"/>
        <rFont val="Arial"/>
        <family val="2"/>
      </rPr>
      <t xml:space="preserve"> </t>
    </r>
    <r>
      <rPr>
        <sz val="8"/>
        <rFont val="Arial"/>
        <family val="2"/>
      </rPr>
      <t>C &amp; P &amp; U &amp; empty</t>
    </r>
  </si>
  <si>
    <t>C | P | U</t>
  </si>
  <si>
    <t xml:space="preserve">C = Kurativ
P = Palliativ
U = unbekannt  /sonstiges
</t>
  </si>
  <si>
    <t xml:space="preserve">C = curative
P = palliative
U = unknown / other
</t>
  </si>
  <si>
    <t xml:space="preserve">C = Kurativ
P = Palliativ
U = Unbekannt
</t>
  </si>
  <si>
    <t xml:space="preserve">C = curative
P = palliative
U = unknown
</t>
  </si>
  <si>
    <t>androgen deprivation therapy (adjuvant, date:dd.mm.jjjj) = ADT | A | yyyy-mm-dd
androgen deprivation therapy (neoadjuvant, date:dd.mm.jjjj) = ADT | N | yyyy-mm-dd
androgen deprivation therapy (definitive, date:dd.mm.jjjj) = ADT | D | yyyy-mm-dd
androgen deprivation therapy (concomitant, date:dd.mm.jjjj) = ADT | C | yyyy-mm-dd
androgen deprivation therapy (other, date:dd.mm.jjjj) = ADT | U | yyyy-mm-dd
Chemotherapy (adjuvant, date:dd.mm.jjjj) = CH | A | yyyy-mm-dd
Chemotherapy (neoadjuvant, date:dd.mm.jjjj) = CH | N | yyyy-mm-dd
Chemotherapy (definitive, date:dd.mm.jjjj) = CH | D | yyyy-mm-dd
Chemotherapy (concomitant, date:dd.mm.jjjj) = CH | C | yyyy-mm-dd
Chemotherapy (other, date:dd.mm.jjjj) = CH | U | yyyy-mm-dd
Immuno- and antibodies therapy (adjuvant, date:dd.mm.jjjj) = IM | A | yyyy-mm-dd
Immuno- and antibodies therapy (neoadjuvant, date:dd.mm.jjjj) = IM | N | yyyy-mm-dd
Immuno- and antibodies therapy (definitive, date:dd.mm.jjjj) = IM | D | yyyy-mm-dd
Immuno- and antibodies therapy (concomitant, date:dd.mm.jjjj) = IM | C | yyyy-mm-dd
Immuno- and antibodies therapy (other, date:dd.mm.jjjj) = IM | U | yyyy-mm-dd
Supportive Therapy (adjuvant, date:dd.mm.jjjj) = ST | A | yyyy-mm-dd
Supportive Therapy (neoadjuvant, date:dd.mm.jjjj) = ST | N | yyyy-mm-dd
Supportive Therapy (definitive, date:dd.mm.jjjj) = ST | D | yyyy-mm-dd
Supportive Therapy (concomitant, date:dd.mm.jjjj) = ST | C | yyyy-mm-dd
Supportive Therapy (other, date:dd.mm.jjjj) = ST | U | yyyy-mm-dd
Other (non-local) Therapy (adjuvant, date:dd.mm.jjjj) = OT | A | yyyy-mm-dd
Other (non-local) Therapy (neoadjuvant, date:dd.mm.jjjj) = OT | N | yyyy-mm-dd
Other (non-local) Therapy (definitive, date:dd.mm.jjjj) = OT | D | yyyy-mm-dd
Other (non-local) Therapy (concomitant, date:dd.mm.jjjj) = OT | C | yyyy-mm-dd
Other (non-local) Therapy (other, date:dd.mm.jjjj) = OT | U | yyyy-mm-dd</t>
  </si>
  <si>
    <r>
      <t xml:space="preserve">androgen deprivation therapy (adjuvant, date:dd.mm.jjjj  | neoadjuvant, date:dd.mm.jjjj  | definitive, date:dd.mm.jjjj | concomitant, date: dd.mm.jjjj | other, date:dd.mm.jjjj)
</t>
    </r>
    <r>
      <rPr>
        <sz val="8"/>
        <color theme="0" tint="-0.499984740745262"/>
        <rFont val="Arial"/>
        <family val="2"/>
      </rPr>
      <t>(Hormontherapie (adjuvant, Beginn:dd.mm.jjjj | neoadjuvant, Beginn:dd.mm.jjjj | definitiv,</t>
    </r>
    <r>
      <rPr>
        <sz val="8"/>
        <color theme="0" tint="-0.34998626667073579"/>
        <rFont val="Arial"/>
        <family val="2"/>
      </rPr>
      <t xml:space="preserve"> Beginn:dd.mm.jjjj | begleitend, Beginn:dd.mm.jjjj | sonstiges, Beginn:dd.mm.jjjj))</t>
    </r>
    <r>
      <rPr>
        <sz val="8"/>
        <color theme="0" tint="-0.499984740745262"/>
        <rFont val="Arial"/>
        <family val="2"/>
      </rPr>
      <t xml:space="preserve">
</t>
    </r>
    <r>
      <rPr>
        <sz val="8"/>
        <rFont val="Arial"/>
        <family val="2"/>
      </rPr>
      <t>chemotherapy (adjuvant, date:dd.mm.jjjj  | neoadjuvant, date:dd.mm.jjjj  | definitive, date:dd.mm.jjjj | concomitant, date: dd.mm.jjjj  | other, date:dd.mm.jjjj)</t>
    </r>
    <r>
      <rPr>
        <sz val="8"/>
        <color theme="0" tint="-0.499984740745262"/>
        <rFont val="Arial"/>
        <family val="2"/>
      </rPr>
      <t xml:space="preserve">
(Chemotherapie (adjuvant, Beginn:dd.mm.jjjj | neoadjuvant, Beginn:dd.mm.jjjj | definitiv, Beginn:dd.mm.jjjj | begleitend, Beginn:dd.mm.</t>
    </r>
    <r>
      <rPr>
        <sz val="8"/>
        <color theme="0" tint="-0.34998626667073579"/>
        <rFont val="Arial"/>
        <family val="2"/>
      </rPr>
      <t>jjjj | sonstiges, Beginn:dd.mm.jjjj))</t>
    </r>
    <r>
      <rPr>
        <sz val="8"/>
        <color theme="0" tint="-0.499984740745262"/>
        <rFont val="Arial"/>
        <family val="2"/>
      </rPr>
      <t xml:space="preserve">
</t>
    </r>
    <r>
      <rPr>
        <sz val="8"/>
        <rFont val="Arial"/>
        <family val="2"/>
      </rPr>
      <t>Immuno- and antibodies therapy (adjuvant, date:dd.mm.jjjj  | neoadjuvant, date:dd.mm.jjjj  | definitive, date:dd.mm.jjjj | concomitant, date: dd.mm.jjjj | other, date:dd.mm.jjjj)</t>
    </r>
    <r>
      <rPr>
        <sz val="8"/>
        <color theme="0" tint="-0.499984740745262"/>
        <rFont val="Arial"/>
        <family val="2"/>
      </rPr>
      <t xml:space="preserve">
(Immun- und Antikörpertherapie (adjuvant, Beginn:dd.mm.jjjj | neoadjuvant, Beginn:dd.mm.jjjj | definitiv, Beginn:dd.mm.jjjj | begleitend, Beginn:dd.mm.jjjj </t>
    </r>
    <r>
      <rPr>
        <sz val="8"/>
        <color rgb="FF7030A0"/>
        <rFont val="Arial"/>
        <family val="2"/>
      </rPr>
      <t xml:space="preserve">| </t>
    </r>
    <r>
      <rPr>
        <sz val="8"/>
        <color theme="0" tint="-0.34998626667073579"/>
        <rFont val="Arial"/>
        <family val="2"/>
      </rPr>
      <t>sonstiges, Beginn:dd.mm.jjjj))</t>
    </r>
    <r>
      <rPr>
        <sz val="8"/>
        <color theme="0" tint="-0.499984740745262"/>
        <rFont val="Arial"/>
        <family val="2"/>
      </rPr>
      <t xml:space="preserve">
</t>
    </r>
    <r>
      <rPr>
        <sz val="8"/>
        <rFont val="Arial"/>
        <family val="2"/>
      </rPr>
      <t>Supportive Therapy (adjuvant, date:dd.mm.jjjj  | neoadjuvant, date:dd.mm.jjjj  | definitive, date:dd.mm.jjjj | concomitant, date: dd.mm.jjjj | other, date:dd.mm.jjjj)</t>
    </r>
    <r>
      <rPr>
        <sz val="8"/>
        <color theme="0" tint="-0.499984740745262"/>
        <rFont val="Arial"/>
        <family val="2"/>
      </rPr>
      <t xml:space="preserve">
(Supportive Therapie (adjuvant, Beginn:dd.mm.jjjj | neoadjuvant, Beginn:dd.mm.jjjj | definitiv, Beginn:dd.mm.jjjj | begleitend, Beginn:dd.mm.jjjj | sonstiges, Beginn:dd.mm.jjjj))
</t>
    </r>
    <r>
      <rPr>
        <sz val="8"/>
        <rFont val="Arial"/>
        <family val="2"/>
      </rPr>
      <t>Other (non-local) Therapy (adjuvant, date:dd.mm.jjjj  | neoadjuvant, date:dd.mm.jjjj  | definitive, date:dd.mm.jjjj | concomitant, date: dd.mm.jjjj | other, date:dd.mm.jjjj)</t>
    </r>
    <r>
      <rPr>
        <sz val="8"/>
        <color theme="0" tint="-0.499984740745262"/>
        <rFont val="Arial"/>
        <family val="2"/>
      </rPr>
      <t xml:space="preserve">
(andere (nicht ausschließlich lokale) Behandlung (adjuvant, Beginn:dd.mm.jjjj | neoadjuvant, Beginn:dd.mm.jjjj | definitiv, Beginn:dd.mm.jjjj | begleitend, Beginn:dd.mm.jjjj | sonstiges, Beginn:dd.mm.jjjj))</t>
    </r>
  </si>
  <si>
    <t>percutaneous radiotherapy (adjuvant, date:dd.mm.jjjj) = P | A | yyyy-mm-dd
percutaneous radiotherapy (neoadjuvant, date:dd.mm.jjjj) = P | N | yyyy-mm-dd
percutaneous radiotherapy (definitive, date:dd.mm.jjjj) = P | D | yyyy-mm-dd
percutaneous radiotherapy (other, date:dd.mm.jjjj) = P | U | yyyy-mm-dd
HDR-brachytherapy (adjuvant, date:dd.mm.jjjj) = HDR | A | yyyy-mm-dd
HDR-brachytherapy (neoadjuvant, date:dd.mm.jjjj) = HDR | N | yyyy-mm-dd
HDR-brachytherapy (definitive, date:dd.mm.jjjj) = HDR | D | yyyy-mm-dd
HDR-brachytherapy (other, date:dd.mm.jjjj) = HDR | U | yyyy-mm-dd
LDR-brachytherapy (adjuvant, date:dd.mm.jjjj) = LDR | A | yyyy-mm-dd
LDR-brachytherapy (neoadjuvant, date:dd.mm.jjjj) = LDR | N | yyyy-mm-dd
LDR-brachytherapy (definitive, date:dd.mm.jjjj) = LDR | D | yyyy-mm-dd
LDR-brachytherapy (other, date:dd.mm.jjjj) = LDR | U | yyyy-mm-dd</t>
  </si>
  <si>
    <r>
      <t>percutaneous radiotherapy (adjuvant, date:dd.mm.jjjj  | neoadjuvant, date:dd.mm.jjjj  | definitive, date:dd.mm.jjjj | other, date:dd.mm.jjjj)</t>
    </r>
    <r>
      <rPr>
        <sz val="8"/>
        <color theme="0" tint="-0.499984740745262"/>
        <rFont val="Arial"/>
        <family val="2"/>
      </rPr>
      <t xml:space="preserve">
(perkutane Strahlentherapie (adjuvant, Beginn:dd.mm.jjjj | neoadjuvant, Beginn:dd.mm.jjjj | definitiv, Beginn:dd.mm.jjjj | sonstiges, Beginn:dd.mm.jjjj))</t>
    </r>
    <r>
      <rPr>
        <sz val="8"/>
        <rFont val="Arial"/>
        <family val="2"/>
      </rPr>
      <t xml:space="preserve">
HDR-brachytherapy (adjuvant, date:dd.mm.jjjj  | neoadjuvant, date:dd.mm.jjjj  | definitive, date:dd.mm.jjjj | other, date:dd.mm.jjjj)
</t>
    </r>
    <r>
      <rPr>
        <sz val="8"/>
        <color theme="0" tint="-0.499984740745262"/>
        <rFont val="Arial"/>
        <family val="2"/>
      </rPr>
      <t>(HDR-Brachytherapie (adjuvant, Beginn:dd.mm.jjjj | neoadjuvant, Beginn:dd.mm.jjjj | definitiv, Beginn:dd.mm</t>
    </r>
    <r>
      <rPr>
        <sz val="8"/>
        <color theme="0" tint="-0.34998626667073579"/>
        <rFont val="Arial"/>
        <family val="2"/>
      </rPr>
      <t>.</t>
    </r>
    <r>
      <rPr>
        <sz val="8"/>
        <color theme="0" tint="-0.499984740745262"/>
        <rFont val="Arial"/>
        <family val="2"/>
      </rPr>
      <t>jjjj  | sonstiges, Beginn:dd.mm.jjjj</t>
    </r>
    <r>
      <rPr>
        <sz val="8"/>
        <color theme="0" tint="-0.34998626667073579"/>
        <rFont val="Arial"/>
        <family val="2"/>
      </rPr>
      <t>))</t>
    </r>
    <r>
      <rPr>
        <sz val="8"/>
        <rFont val="Arial"/>
        <family val="2"/>
      </rPr>
      <t xml:space="preserve">
LDR-brachytherapy (adjuvant, date:dd.mm.jjjj  | neoadjuvant, date:dd.mm.jjjj  | definitive, date:dd.mm.jjjj  | other, date:dd.mm.jjjj)
</t>
    </r>
    <r>
      <rPr>
        <sz val="8"/>
        <color theme="0" tint="-0.499984740745262"/>
        <rFont val="Arial"/>
        <family val="2"/>
      </rPr>
      <t>(LDR-Brachytherapie (adjuvant, Beginn:dd.mm.jjjj | neoadjuvant, Beginn:dd.mm.jjjj | definitiv, Beginn:dd.mm.jjjj | sonstiges, Beginn:dd.mm.jjjj)</t>
    </r>
    <r>
      <rPr>
        <sz val="8"/>
        <color theme="0" tint="-0.34998626667073579"/>
        <rFont val="Arial"/>
        <family val="2"/>
      </rPr>
      <t>)</t>
    </r>
    <r>
      <rPr>
        <sz val="8"/>
        <rFont val="Arial"/>
        <family val="2"/>
      </rPr>
      <t xml:space="preserve">
</t>
    </r>
  </si>
  <si>
    <r>
      <t xml:space="preserve">treatment
</t>
    </r>
    <r>
      <rPr>
        <b/>
        <sz val="10"/>
        <color theme="0" tint="-0.499984740745262"/>
        <rFont val="Arial"/>
        <family val="2"/>
      </rPr>
      <t>(</t>
    </r>
    <r>
      <rPr>
        <b/>
        <sz val="10"/>
        <color theme="0" tint="-0.499984740745262"/>
        <rFont val="Arial"/>
        <family val="2"/>
      </rPr>
      <t>Therapie)</t>
    </r>
  </si>
  <si>
    <r>
      <t xml:space="preserve">cut-off date post-therapeutic survey
</t>
    </r>
    <r>
      <rPr>
        <sz val="10"/>
        <color theme="0" tint="-0.499984740745262"/>
        <rFont val="Arial"/>
        <family val="2"/>
      </rPr>
      <t>(Stichtag posttherapeutische Befragung)</t>
    </r>
  </si>
  <si>
    <r>
      <t xml:space="preserve">Case
Diagnosis
</t>
    </r>
    <r>
      <rPr>
        <b/>
        <sz val="8"/>
        <rFont val="Arial"/>
        <family val="2"/>
      </rPr>
      <t xml:space="preserve">Date of Diagnosis
</t>
    </r>
    <r>
      <rPr>
        <sz val="8"/>
        <rFont val="Arial"/>
        <family val="2"/>
      </rPr>
      <t xml:space="preserve">--------------
Case
Surgery
</t>
    </r>
    <r>
      <rPr>
        <b/>
        <sz val="8"/>
        <rFont val="Arial"/>
        <family val="2"/>
      </rPr>
      <t xml:space="preserve">Date
</t>
    </r>
    <r>
      <rPr>
        <sz val="8"/>
        <rFont val="Arial"/>
        <family val="2"/>
      </rPr>
      <t xml:space="preserve">--------------
Case
Radiotherapy
</t>
    </r>
    <r>
      <rPr>
        <b/>
        <sz val="8"/>
        <rFont val="Arial"/>
        <family val="2"/>
      </rPr>
      <t>Type</t>
    </r>
    <r>
      <rPr>
        <sz val="8"/>
        <rFont val="Arial"/>
        <family val="2"/>
      </rPr>
      <t xml:space="preserve">
---------
</t>
    </r>
    <r>
      <rPr>
        <b/>
        <sz val="8"/>
        <rFont val="Arial"/>
        <family val="2"/>
      </rPr>
      <t>Time</t>
    </r>
    <r>
      <rPr>
        <sz val="8"/>
        <rFont val="Arial"/>
        <family val="2"/>
      </rPr>
      <t xml:space="preserve">
---------
</t>
    </r>
    <r>
      <rPr>
        <b/>
        <sz val="8"/>
        <rFont val="Arial"/>
        <family val="2"/>
      </rPr>
      <t>Initiation</t>
    </r>
    <r>
      <rPr>
        <sz val="8"/>
        <rFont val="Arial"/>
        <family val="2"/>
      </rPr>
      <t xml:space="preserve">
---------------
Case
Treatment
</t>
    </r>
    <r>
      <rPr>
        <b/>
        <sz val="8"/>
        <rFont val="Arial"/>
        <family val="2"/>
      </rPr>
      <t>Type</t>
    </r>
    <r>
      <rPr>
        <sz val="8"/>
        <rFont val="Arial"/>
        <family val="2"/>
      </rPr>
      <t xml:space="preserve">
---------
</t>
    </r>
    <r>
      <rPr>
        <b/>
        <sz val="8"/>
        <rFont val="Arial"/>
        <family val="2"/>
      </rPr>
      <t>Time</t>
    </r>
    <r>
      <rPr>
        <sz val="8"/>
        <rFont val="Arial"/>
        <family val="2"/>
      </rPr>
      <t xml:space="preserve">
---------
</t>
    </r>
    <r>
      <rPr>
        <b/>
        <sz val="8"/>
        <rFont val="Arial"/>
        <family val="2"/>
      </rPr>
      <t>Initiation</t>
    </r>
  </si>
  <si>
    <r>
      <t xml:space="preserve">risk classification
</t>
    </r>
    <r>
      <rPr>
        <sz val="10"/>
        <color theme="0" tint="-0.499984740745262"/>
        <rFont val="Arial"/>
        <family val="2"/>
      </rPr>
      <t>(Risikoklassifizierung)</t>
    </r>
  </si>
  <si>
    <r>
      <t xml:space="preserve">locally confined - low risk </t>
    </r>
    <r>
      <rPr>
        <sz val="10"/>
        <color theme="0" tint="-0.499984740745262"/>
        <rFont val="Arial"/>
        <family val="2"/>
      </rPr>
      <t>(lokal begrenzt - niedriges Risiko)</t>
    </r>
    <r>
      <rPr>
        <sz val="10"/>
        <rFont val="Arial"/>
        <family val="2"/>
      </rPr>
      <t xml:space="preserve"> | locally confined - medium risk  </t>
    </r>
    <r>
      <rPr>
        <sz val="10"/>
        <color theme="0" tint="-0.499984740745262"/>
        <rFont val="Arial"/>
        <family val="2"/>
      </rPr>
      <t>(lokal begrenzt - mittleres Risiko)</t>
    </r>
    <r>
      <rPr>
        <sz val="10"/>
        <rFont val="Arial"/>
        <family val="2"/>
      </rPr>
      <t xml:space="preserve"> | locally confined - high risk</t>
    </r>
    <r>
      <rPr>
        <sz val="10"/>
        <color theme="0" tint="-0.499984740745262"/>
        <rFont val="Arial"/>
        <family val="2"/>
      </rPr>
      <t xml:space="preserve"> (lokal begrenzt - hohes Risiko)</t>
    </r>
    <r>
      <rPr>
        <sz val="10"/>
        <rFont val="Arial"/>
        <family val="2"/>
      </rPr>
      <t xml:space="preserve"> | locally advanced </t>
    </r>
    <r>
      <rPr>
        <sz val="10"/>
        <color theme="0" tint="-0.499984740745262"/>
        <rFont val="Arial"/>
        <family val="2"/>
      </rPr>
      <t xml:space="preserve">(lokal fortgeschritten) </t>
    </r>
    <r>
      <rPr>
        <sz val="10"/>
        <rFont val="Arial"/>
        <family val="2"/>
      </rPr>
      <t xml:space="preserve">| advanced N1 </t>
    </r>
    <r>
      <rPr>
        <sz val="10"/>
        <color theme="0" tint="-0.499984740745262"/>
        <rFont val="Arial"/>
        <family val="2"/>
      </rPr>
      <t xml:space="preserve">(fortgeschritten-N1) </t>
    </r>
    <r>
      <rPr>
        <sz val="10"/>
        <rFont val="Arial"/>
        <family val="2"/>
      </rPr>
      <t xml:space="preserve">| advanced M1 </t>
    </r>
    <r>
      <rPr>
        <sz val="10"/>
        <color theme="0" tint="-0.499984740745262"/>
        <rFont val="Arial"/>
        <family val="2"/>
      </rPr>
      <t>(fortgeschritten-M1)</t>
    </r>
    <r>
      <rPr>
        <sz val="10"/>
        <rFont val="Arial"/>
        <family val="2"/>
      </rPr>
      <t xml:space="preserve"> | non-determinable </t>
    </r>
    <r>
      <rPr>
        <sz val="10"/>
        <color theme="0" tint="-0.499984740745262"/>
        <rFont val="Arial"/>
        <family val="2"/>
      </rPr>
      <t>(nicht zuzuordnen)</t>
    </r>
  </si>
  <si>
    <t>&gt; 0</t>
  </si>
  <si>
    <t>number
(natürliche Zahl)</t>
  </si>
  <si>
    <t>Kennzahlen | ICHOM</t>
  </si>
  <si>
    <t>Basisdaten | ICHOM | Kennzahlen</t>
  </si>
  <si>
    <t>Kennzahlen</t>
  </si>
  <si>
    <t>Basisdaten | Kennzahlen</t>
  </si>
  <si>
    <t>Allgemein | Kennzahlen</t>
  </si>
  <si>
    <t>&lt;Status&gt;</t>
  </si>
  <si>
    <t>&lt;Cycle&gt;</t>
  </si>
  <si>
    <t>MarginEmpty</t>
  </si>
  <si>
    <t>The data item "Margin status focal" is missing.</t>
  </si>
  <si>
    <t>0 | 1 | 2 | 3 | 4 | 5 | 6 | 7 | 8 | 9 | 10 | 11 | 12</t>
  </si>
  <si>
    <t>ComorbEmpty</t>
  </si>
  <si>
    <t>Das Feld "Komorbididtäten" ist leer.</t>
  </si>
  <si>
    <t>The data item "Comorbidities" is missing.</t>
  </si>
  <si>
    <t>NerveEmpty</t>
  </si>
  <si>
    <t>Das Feld "Nervenerhaltende Operation" ist leer.</t>
  </si>
  <si>
    <t>The data item "Nerve-sparing surgery" is missing.</t>
  </si>
  <si>
    <t>RadioIntent</t>
  </si>
  <si>
    <t>Die Intention (kurativ/palliativ) der Strahlentherapie fehlt.</t>
  </si>
  <si>
    <t>The data item "Initiation radiotherapy" is missing.</t>
  </si>
  <si>
    <t>DateDiagnosis</t>
  </si>
  <si>
    <t>Das Feld "Datum Diagnose Tumor" ist leer.</t>
  </si>
  <si>
    <t>The data item "Date of Diagnosis" is empty.</t>
  </si>
  <si>
    <t>MethodEmpty</t>
  </si>
  <si>
    <t>Das Feld "Operationsverfahren" ist leer.</t>
  </si>
  <si>
    <t>The data item "Surgical method" is missing.</t>
  </si>
  <si>
    <t>&lt;TreatmentIntent&gt;</t>
  </si>
  <si>
    <r>
      <t xml:space="preserve">Date of Diagnosis </t>
    </r>
    <r>
      <rPr>
        <b/>
        <sz val="8"/>
        <color rgb="FF0000FF"/>
        <rFont val="Arial"/>
        <family val="2"/>
      </rPr>
      <t>- PreMinus</t>
    </r>
    <r>
      <rPr>
        <sz val="8"/>
        <color rgb="FFFF0000"/>
        <rFont val="Arial"/>
        <family val="2"/>
      </rPr>
      <t xml:space="preserve"> </t>
    </r>
    <r>
      <rPr>
        <sz val="8"/>
        <rFont val="Calibri"/>
        <family val="2"/>
      </rPr>
      <t>≤</t>
    </r>
    <r>
      <rPr>
        <sz val="8"/>
        <rFont val="Arial"/>
        <family val="2"/>
      </rPr>
      <t xml:space="preserve"> Pre-therapeutic_Date Questionnaire ≤ Date of Diagnosis </t>
    </r>
    <r>
      <rPr>
        <b/>
        <sz val="8"/>
        <color rgb="FF0000FF"/>
        <rFont val="Arial"/>
        <family val="2"/>
      </rPr>
      <t>+ PrePlus</t>
    </r>
    <r>
      <rPr>
        <sz val="8"/>
        <rFont val="Arial"/>
        <family val="2"/>
      </rPr>
      <t xml:space="preserve">
</t>
    </r>
    <r>
      <rPr>
        <b/>
        <sz val="8"/>
        <color rgb="FFFF0000"/>
        <rFont val="Arial"/>
        <family val="2"/>
      </rPr>
      <t/>
    </r>
  </si>
  <si>
    <r>
      <t xml:space="preserve">Surgery_Date </t>
    </r>
    <r>
      <rPr>
        <b/>
        <sz val="8"/>
        <color rgb="FF0000FF"/>
        <rFont val="Arial"/>
        <family val="2"/>
      </rPr>
      <t>- PreMinus</t>
    </r>
    <r>
      <rPr>
        <sz val="8"/>
        <rFont val="Arial"/>
        <family val="2"/>
      </rPr>
      <t xml:space="preserve"> ≤ Pre-therapeutic_Date Questionnaire ≤ Surgery_Date</t>
    </r>
    <r>
      <rPr>
        <b/>
        <sz val="8"/>
        <color rgb="FFFF0000"/>
        <rFont val="Arial"/>
        <family val="2"/>
      </rPr>
      <t/>
    </r>
  </si>
  <si>
    <r>
      <t xml:space="preserve">Radiotherapy_Initiation </t>
    </r>
    <r>
      <rPr>
        <b/>
        <sz val="8"/>
        <color rgb="FF0000FF"/>
        <rFont val="Arial"/>
        <family val="2"/>
      </rPr>
      <t>- PreMinus</t>
    </r>
    <r>
      <rPr>
        <sz val="8"/>
        <rFont val="Arial"/>
        <family val="2"/>
      </rPr>
      <t xml:space="preserve"> ≤ Pre-therapeutic_Date Questionnaire ≤ Radiotherapy_Initiation</t>
    </r>
    <r>
      <rPr>
        <b/>
        <sz val="8"/>
        <color rgb="FFFF0000"/>
        <rFont val="Arial"/>
        <family val="2"/>
      </rPr>
      <t/>
    </r>
  </si>
  <si>
    <r>
      <t xml:space="preserve">Treatment_Initiation </t>
    </r>
    <r>
      <rPr>
        <b/>
        <sz val="8"/>
        <color rgb="FF0000FF"/>
        <rFont val="Arial"/>
        <family val="2"/>
      </rPr>
      <t>- PreMinus</t>
    </r>
    <r>
      <rPr>
        <sz val="8"/>
        <rFont val="Arial"/>
        <family val="2"/>
      </rPr>
      <t xml:space="preserve"> ≤ Pre-therapeutic_Date Questionnaire ≤ Treatment_Initiation</t>
    </r>
    <r>
      <rPr>
        <b/>
        <sz val="8"/>
        <color rgb="FFFF0000"/>
        <rFont val="Arial"/>
        <family val="2"/>
      </rPr>
      <t xml:space="preserve">
</t>
    </r>
  </si>
  <si>
    <r>
      <t xml:space="preserve">Punch biopsy pathology report
</t>
    </r>
    <r>
      <rPr>
        <sz val="11"/>
        <color theme="0" tint="-0.499984740745262"/>
        <rFont val="Arial"/>
        <family val="2"/>
      </rPr>
      <t>Befundbericht Stanzbiopsie</t>
    </r>
  </si>
  <si>
    <t xml:space="preserve">Bei der Bestrahlung von Knochenmetastasen, soll in diesem Feld ein "U" für sonstiges geschickt werden. </t>
  </si>
  <si>
    <t>Kennzahlen I ICHOM</t>
  </si>
  <si>
    <t>Basisdaten | Kennzahlen I ICHOM</t>
  </si>
  <si>
    <t>pre = pre-therapeutic
post = post-operative
G = general board, independent of therapy</t>
  </si>
  <si>
    <r>
      <t xml:space="preserve">I) Only numerator an no Target
</t>
    </r>
    <r>
      <rPr>
        <sz val="9"/>
        <color theme="0" tint="-0.499984740745262"/>
        <rFont val="Arial"/>
        <family val="2"/>
      </rPr>
      <t>(I) Nur Zähler ohne Sollvorgabe)</t>
    </r>
  </si>
  <si>
    <r>
      <t xml:space="preserve">J) Plausibility limits with &lt;
</t>
    </r>
    <r>
      <rPr>
        <sz val="9"/>
        <color theme="0" tint="-0.499984740745262"/>
        <rFont val="Arial"/>
        <family val="2"/>
      </rPr>
      <t>(J) Plausibilitätsgrenze mit &lt;)</t>
    </r>
  </si>
  <si>
    <r>
      <rPr>
        <sz val="9"/>
        <color rgb="FF7030A0"/>
        <rFont val="Arial"/>
        <family val="2"/>
      </rPr>
      <t>%</t>
    </r>
    <r>
      <rPr>
        <sz val="8"/>
        <rFont val="Arial"/>
        <family val="2"/>
      </rPr>
      <t xml:space="preserve"> ≥ plausibility limit </t>
    </r>
  </si>
  <si>
    <r>
      <rPr>
        <sz val="9"/>
        <color rgb="FF7030A0"/>
        <rFont val="Arial"/>
        <family val="2"/>
      </rPr>
      <t>%</t>
    </r>
    <r>
      <rPr>
        <sz val="8"/>
        <color theme="1"/>
        <rFont val="Arial"/>
        <family val="2"/>
      </rPr>
      <t xml:space="preserve"> &lt; plausibility limit</t>
    </r>
  </si>
  <si>
    <r>
      <t xml:space="preserve">Population indicator 22
</t>
    </r>
    <r>
      <rPr>
        <sz val="9"/>
        <color theme="4" tint="-0.499984740745262"/>
        <rFont val="Arial"/>
        <family val="2"/>
      </rPr>
      <t>(Nenner Nr. 22)</t>
    </r>
  </si>
  <si>
    <t>KB-22</t>
  </si>
  <si>
    <r>
      <t>StudyStart =</t>
    </r>
    <r>
      <rPr>
        <b/>
        <sz val="11"/>
        <color rgb="FF0000FF"/>
        <rFont val="Arial"/>
        <family val="2"/>
      </rPr>
      <t/>
    </r>
  </si>
  <si>
    <t>Take all cases with</t>
  </si>
  <si>
    <t>max (01.07.2016 ; first date introduced)</t>
  </si>
  <si>
    <t>Take all cases in J24</t>
  </si>
  <si>
    <t>(J30 / J24) * 100 (in %)</t>
  </si>
  <si>
    <t>(O30 / O24) * 100 (in %)</t>
  </si>
  <si>
    <t>First date introduced = min (Date patient introduced in center)</t>
  </si>
  <si>
    <t>= StudyStart</t>
  </si>
  <si>
    <t>Display ID of first Study Patient:</t>
  </si>
  <si>
    <r>
      <t xml:space="preserve">OncoBox Prostate
</t>
    </r>
    <r>
      <rPr>
        <b/>
        <sz val="11"/>
        <color indexed="8"/>
        <rFont val="Arial"/>
        <family val="2"/>
      </rPr>
      <t xml:space="preserve">General overview export
</t>
    </r>
    <r>
      <rPr>
        <b/>
        <sz val="11"/>
        <color theme="0" tint="-0.499984740745262"/>
        <rFont val="Arial"/>
        <family val="2"/>
      </rPr>
      <t>(Gesamtbetrachtung Export)</t>
    </r>
  </si>
  <si>
    <t>Quartale 2016</t>
  </si>
  <si>
    <t>Quartale 2017</t>
  </si>
  <si>
    <t>Quartale 2018</t>
  </si>
  <si>
    <t>Quartale 2019</t>
  </si>
  <si>
    <t>3.</t>
  </si>
  <si>
    <t>4.</t>
  </si>
  <si>
    <t>Total</t>
  </si>
  <si>
    <t>1.</t>
  </si>
  <si>
    <t>2.</t>
  </si>
  <si>
    <t>See calculation on sheet "General overview" row 20</t>
  </si>
  <si>
    <t>≥ StudyStart 
&amp;&amp; 
This date must be in the quarter</t>
  </si>
  <si>
    <t>L - AB</t>
  </si>
  <si>
    <t>See calculation on sheet "General overview" row 21</t>
  </si>
  <si>
    <t>See calculation on sheet "General overview" row 22</t>
  </si>
  <si>
    <t>See calculation on sheet "General overview" row 23</t>
  </si>
  <si>
    <t>See calculation on sheet "General overview" row 24</t>
  </si>
  <si>
    <t xml:space="preserve">≥ StudyStart 
</t>
  </si>
  <si>
    <t>Export all patients with:</t>
  </si>
  <si>
    <t>When there is a possible assignment (category f, sheet "Validation") then export both Tudok and PCO-Data, when the assignment is impossible (category e, sheet "Validation") then export only the TuDok Data</t>
  </si>
  <si>
    <t>General overview - Export</t>
  </si>
  <si>
    <t>Die Angabe ob der Resektionsrand fokal oder multifokal tumorbefallen ist fehlt.</t>
  </si>
  <si>
    <r>
      <t xml:space="preserve">Case
Diagnosis
</t>
    </r>
    <r>
      <rPr>
        <b/>
        <sz val="8"/>
        <rFont val="Arial"/>
        <family val="2"/>
      </rPr>
      <t>Date of Diagnosis</t>
    </r>
  </si>
  <si>
    <r>
      <rPr>
        <sz val="8"/>
        <color rgb="FFFF0000"/>
        <rFont val="Arial"/>
        <family val="2"/>
      </rPr>
      <t xml:space="preserve">≥ cut-off date </t>
    </r>
    <r>
      <rPr>
        <sz val="8"/>
        <color rgb="FF7030A0"/>
        <rFont val="Arial"/>
        <family val="2"/>
      </rPr>
      <t>+ 365</t>
    </r>
    <r>
      <rPr>
        <sz val="8"/>
        <color rgb="FFFF0000"/>
        <rFont val="Arial"/>
        <family val="2"/>
      </rPr>
      <t xml:space="preserve"> </t>
    </r>
    <r>
      <rPr>
        <b/>
        <sz val="8"/>
        <color rgb="FFFF0000"/>
        <rFont val="Arial"/>
        <family val="2"/>
      </rPr>
      <t>-</t>
    </r>
    <r>
      <rPr>
        <sz val="8"/>
        <color rgb="FFFF0000"/>
        <rFont val="Arial"/>
        <family val="2"/>
      </rPr>
      <t xml:space="preserve"> </t>
    </r>
    <r>
      <rPr>
        <b/>
        <sz val="8"/>
        <color rgb="FF0000FF"/>
        <rFont val="Arial"/>
        <family val="2"/>
      </rPr>
      <t xml:space="preserve">PostMinus
&amp;&amp;
</t>
    </r>
    <r>
      <rPr>
        <sz val="8"/>
        <color rgb="FFFF0000"/>
        <rFont val="Calibri"/>
        <family val="2"/>
      </rPr>
      <t>≤</t>
    </r>
    <r>
      <rPr>
        <sz val="8"/>
        <color rgb="FFFF0000"/>
        <rFont val="Arial"/>
        <family val="2"/>
      </rPr>
      <t xml:space="preserve"> cut-off date </t>
    </r>
    <r>
      <rPr>
        <sz val="8"/>
        <color rgb="FF7030A0"/>
        <rFont val="Arial"/>
        <family val="2"/>
      </rPr>
      <t>+ 365</t>
    </r>
    <r>
      <rPr>
        <sz val="8"/>
        <color rgb="FFFF0000"/>
        <rFont val="Arial"/>
        <family val="2"/>
      </rPr>
      <t xml:space="preserve"> </t>
    </r>
    <r>
      <rPr>
        <b/>
        <sz val="8"/>
        <color rgb="FFFF0000"/>
        <rFont val="Arial"/>
        <family val="2"/>
      </rPr>
      <t xml:space="preserve">+ </t>
    </r>
    <r>
      <rPr>
        <b/>
        <sz val="8"/>
        <color rgb="FF0000FF"/>
        <rFont val="Arial"/>
        <family val="2"/>
      </rPr>
      <t>PostPlus</t>
    </r>
  </si>
  <si>
    <r>
      <rPr>
        <sz val="9"/>
        <rFont val="Arial"/>
        <family val="2"/>
      </rPr>
      <t>recommendation of dental examination</t>
    </r>
    <r>
      <rPr>
        <sz val="9"/>
        <color theme="0" tint="-0.499984740745262"/>
        <rFont val="Arial"/>
        <family val="2"/>
      </rPr>
      <t xml:space="preserve">
(Empfehlung zahnärztliche Untersuchung)</t>
    </r>
  </si>
  <si>
    <t xml:space="preserve">Kann ein inzidentelles Prostata-Ca nach TURP als Primärfall gezählt werden, wenn es nach dem Eingriff in der Tumorkonferenz besprochen wird? 
Can the incidental finding of a prostate carcinoma after TURP be counted as a primary case, if the case was presented in the tumour conference after the intervention?
</t>
  </si>
  <si>
    <t xml:space="preserve">Besprechung der Fälle in der MM. Die Fälle werden im Zähler nicht gezählt. Bei Unterschreitung 
der Sollvorgabe soll eine Begründung im Kennzahlenbogen erfolgen.
Case discussion in the morbidity/mortality conference. These cases do not count for the numerator. If the target is not met, an explanation shall be provided in the indicator sheet </t>
  </si>
  <si>
    <t xml:space="preserve">Wurde der Patient hinsichtlich eines Lokalrezidives nicht untersucht, da kein akuter Verdacht vorliegt, so soll hier ein N eingetragen werden. </t>
  </si>
  <si>
    <t>days</t>
  </si>
  <si>
    <r>
      <t xml:space="preserve">Post-therapeutic Questionnaire
</t>
    </r>
    <r>
      <rPr>
        <b/>
        <sz val="8"/>
        <rFont val="Arial"/>
        <family val="2"/>
      </rPr>
      <t>Date Questionnaire</t>
    </r>
  </si>
  <si>
    <t>PreMinus =</t>
  </si>
  <si>
    <r>
      <rPr>
        <sz val="8"/>
        <color rgb="FF7030A0"/>
        <rFont val="Arial"/>
        <family val="2"/>
      </rPr>
      <t xml:space="preserve">≥ StudyStart </t>
    </r>
    <r>
      <rPr>
        <sz val="8"/>
        <color rgb="FFFF0000"/>
        <rFont val="Arial"/>
        <family val="2"/>
      </rPr>
      <t xml:space="preserve">
&amp;&amp; </t>
    </r>
    <r>
      <rPr>
        <sz val="8"/>
        <rFont val="Arial"/>
        <family val="2"/>
      </rPr>
      <t xml:space="preserve">
</t>
    </r>
    <r>
      <rPr>
        <sz val="8"/>
        <color rgb="FFFF0000"/>
        <rFont val="Arial"/>
        <family val="2"/>
      </rPr>
      <t>(indicator year)</t>
    </r>
    <r>
      <rPr>
        <sz val="8"/>
        <rFont val="Arial"/>
        <family val="2"/>
      </rPr>
      <t>-mm-dd</t>
    </r>
    <r>
      <rPr>
        <sz val="8"/>
        <color rgb="FFFF0000"/>
        <rFont val="Arial"/>
        <family val="2"/>
      </rPr>
      <t xml:space="preserve"> </t>
    </r>
    <r>
      <rPr>
        <sz val="8"/>
        <color rgb="FFFF0000"/>
        <rFont val="Calibri"/>
        <family val="2"/>
      </rPr>
      <t/>
    </r>
  </si>
  <si>
    <r>
      <rPr>
        <sz val="8"/>
        <color rgb="FF7030A0"/>
        <rFont val="Arial"/>
        <family val="2"/>
      </rPr>
      <t xml:space="preserve">≥ StudyStart </t>
    </r>
    <r>
      <rPr>
        <sz val="8"/>
        <color rgb="FFFF0000"/>
        <rFont val="Arial"/>
        <family val="2"/>
      </rPr>
      <t xml:space="preserve">
&amp;&amp;</t>
    </r>
    <r>
      <rPr>
        <sz val="8"/>
        <color rgb="FFFF0000"/>
        <rFont val="Calibri"/>
        <family val="2"/>
      </rPr>
      <t xml:space="preserve">
≤</t>
    </r>
    <r>
      <rPr>
        <sz val="8"/>
        <color rgb="FFFF0000"/>
        <rFont val="Arial"/>
        <family val="2"/>
      </rPr>
      <t xml:space="preserve"> (indicator year-1)</t>
    </r>
    <r>
      <rPr>
        <sz val="8"/>
        <rFont val="Arial"/>
        <family val="2"/>
      </rPr>
      <t xml:space="preserve">-12-31 
&amp;&amp; 
</t>
    </r>
    <r>
      <rPr>
        <sz val="8"/>
        <color rgb="FFFF0000"/>
        <rFont val="Calibri"/>
        <family val="2"/>
      </rPr>
      <t>≥</t>
    </r>
    <r>
      <rPr>
        <sz val="8"/>
        <color rgb="FFFF0000"/>
        <rFont val="Arial"/>
        <family val="2"/>
      </rPr>
      <t xml:space="preserve"> (indicator year-6)</t>
    </r>
    <r>
      <rPr>
        <sz val="8"/>
        <rFont val="Arial"/>
        <family val="2"/>
      </rPr>
      <t xml:space="preserve">-01-01 </t>
    </r>
  </si>
  <si>
    <r>
      <t xml:space="preserve">Row 30
</t>
    </r>
    <r>
      <rPr>
        <b/>
        <sz val="10"/>
        <color theme="0" tint="-0.499984740745262"/>
        <rFont val="Arial"/>
        <family val="2"/>
      </rPr>
      <t>(Zeile 30)</t>
    </r>
  </si>
  <si>
    <t>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Unterscheidung H6/H7 vgl. TNM - Klassifikation maligner Tumor, 8. Auflage, 2017, S. 15</t>
  </si>
  <si>
    <t xml:space="preserve">pT = Ausbreitung des Primärtumors
Erfordert die Resektion des Primärtumors oder Biopsien, die zur Bestimmung der höchsten pT-Kategorie adäquat sind.
Erläuterungen Ausprägungen siehe TNM - Klassifikation maligner Tumor, 8. Auflage, 2017, S. 245-246
</t>
  </si>
  <si>
    <t xml:space="preserve">pN = Ausbreitung der regionären Lymphknoten
Erfordert die Entfernung der Lymphknoten in einem Ausmaß, dass die Aussage über das Fehlen regionärer Lymphknotenmetastasen (pN0) verlässlich macht und andererseits zur Bestimmung der höchsten T-Kategorie ausreicht)
Erläuterungen Ausprägungen siehe TNM - Klassifikation maligner Tumor, 8. Auflage, 2017, S. 245-246
"N+" ist in der  "TNM Klassifikation maligner Tumoren 8. Auflage" nicht vorgesehen, wurde aber in den Zentren mitunter dokumentiert (und wird deshalb hier zugelassen). In der Plausibilitätsprüfung werden jedoch alle Fälle mit "N+"-Meldung herausgefiltert ab Patienten mit Erstdiagnose  01.01.2011.
</t>
  </si>
  <si>
    <r>
      <t xml:space="preserve">Dental examination before initiation of  treatment with biphosphonates or Denosumab
</t>
    </r>
    <r>
      <rPr>
        <sz val="11"/>
        <color theme="0" tint="-0.499984740745262"/>
        <rFont val="Arial"/>
        <family val="2"/>
      </rPr>
      <t>Zahnärztlicher Untersuchung vor Beginn der Bisphosphonat oder Denosumab-Therapie</t>
    </r>
  </si>
  <si>
    <t>FUBioPSA</t>
  </si>
  <si>
    <t>Der PSA-Wert fehlt.</t>
  </si>
  <si>
    <t>Change the following fields:</t>
  </si>
  <si>
    <t>yyyy-07-01</t>
  </si>
  <si>
    <r>
      <t xml:space="preserve">Export Study Cases XML "Monash"
</t>
    </r>
    <r>
      <rPr>
        <b/>
        <sz val="10"/>
        <color theme="0" tint="-0.499984740745262"/>
        <rFont val="Arial"/>
        <family val="2"/>
      </rPr>
      <t>(Export Studienfälle XML "Monash")</t>
    </r>
  </si>
  <si>
    <t>&gt;0</t>
  </si>
  <si>
    <t>First patient is ID 1001, second is 1002 and so on</t>
  </si>
  <si>
    <t xml:space="preserve">use the same number as the Patient-ID </t>
  </si>
  <si>
    <t xml:space="preserve">use the same number as the Patient-ID with an additional number for the case (first case10011, second case 10012) </t>
  </si>
  <si>
    <t>XXX (DEU, SWE, USA, …)</t>
  </si>
  <si>
    <t>CountryCode</t>
  </si>
  <si>
    <t>The data item "Patient country code" contains invalid characters (Country code ISO-3).</t>
  </si>
  <si>
    <t>SurgeryRadio</t>
  </si>
  <si>
    <t>Eine definitive Strahlentherapie nach einer Operation ist unplausibel.</t>
  </si>
  <si>
    <t>A definitve radiotherapy following a surgery is implausible.</t>
  </si>
  <si>
    <t>Eine definitiveTherapie nach einer Operation ist unplausibel.</t>
  </si>
  <si>
    <t>A definitve therapy following a surgery is implausible.</t>
  </si>
  <si>
    <t>Surgery Treatment</t>
  </si>
  <si>
    <t>indicator year</t>
  </si>
  <si>
    <r>
      <t xml:space="preserve">5 years before </t>
    </r>
    <r>
      <rPr>
        <sz val="9"/>
        <color rgb="FF7030A0"/>
        <rFont val="Arial"/>
        <family val="2"/>
      </rPr>
      <t>indicator year</t>
    </r>
  </si>
  <si>
    <t>F | MF</t>
  </si>
  <si>
    <t>MarginFocalR0</t>
  </si>
  <si>
    <t>Unplausible Angabe das der Resektionsrand fokal oder multifokal tumorbefallen ist bei R0.</t>
  </si>
  <si>
    <t>Margin status focal is implausible for R0.</t>
  </si>
  <si>
    <t>R0 | RX | empty</t>
  </si>
  <si>
    <t>OngoingTreatWrong2</t>
  </si>
  <si>
    <t xml:space="preserve">Unplausible Angabe im Feld "Therapie anhaltend" bei abgeschlossener Therapie. </t>
  </si>
  <si>
    <r>
      <t xml:space="preserve">Case
Treatment
</t>
    </r>
    <r>
      <rPr>
        <b/>
        <sz val="8"/>
        <rFont val="Arial"/>
        <family val="2"/>
      </rPr>
      <t>Ongoing therapy</t>
    </r>
  </si>
  <si>
    <t xml:space="preserve">Unplausible Angabe im Feld "Therapie anhaltend" bei abgeschlossener Strahlentherapie. </t>
  </si>
  <si>
    <t>RadioOngoingWrong2</t>
  </si>
  <si>
    <t>&gt; number of biopsy cores taken</t>
  </si>
  <si>
    <t>CoresInvolvedGreater</t>
  </si>
  <si>
    <t xml:space="preserve">Die Anzahl befallener Stanzen kann nicht größer als die Anzahl  der entnommener Stanzen sein. </t>
  </si>
  <si>
    <t>The number of involved biopsy cores is greater than the number of taken cores.</t>
  </si>
  <si>
    <t>TotalDoseHigh</t>
  </si>
  <si>
    <t>&gt;99</t>
  </si>
  <si>
    <t>The data item "total dose of radiotherapy" is invalid.</t>
  </si>
  <si>
    <t>Das Diagnosedatum liegt nach dem Operationsdatum.</t>
  </si>
  <si>
    <t>DiagnosisSurgery</t>
  </si>
  <si>
    <t>Date Diagnosis &gt; Date Surgery</t>
  </si>
  <si>
    <t>The date of diagnosis is after the date of surgery.</t>
  </si>
  <si>
    <t>Date Initiation &gt; Date End</t>
  </si>
  <si>
    <t>RadioInitiationEnd</t>
  </si>
  <si>
    <t>Das Beginndatum der Strahlentherapie liegt nach dem Enddatum.</t>
  </si>
  <si>
    <t>The date of initiation radiotherapy is after the end date.</t>
  </si>
  <si>
    <t>Das Datum Diagnose Tumor liegt in der Zukunft.</t>
  </si>
  <si>
    <t>DateDiagnosisFuture</t>
  </si>
  <si>
    <t>The date of diagnosis is in the future.</t>
  </si>
  <si>
    <t>in the future</t>
  </si>
  <si>
    <t>OR (ODER)</t>
  </si>
  <si>
    <r>
      <t xml:space="preserve">Basic Information
</t>
    </r>
    <r>
      <rPr>
        <b/>
        <sz val="8"/>
        <color rgb="FFFF0000"/>
        <rFont val="Arial"/>
        <family val="2"/>
      </rPr>
      <t>Patient-ID</t>
    </r>
  </si>
  <si>
    <r>
      <t xml:space="preserve">Basic Information
</t>
    </r>
    <r>
      <rPr>
        <b/>
        <sz val="8"/>
        <color rgb="FFFF0000"/>
        <rFont val="Arial"/>
        <family val="2"/>
      </rPr>
      <t>Patient zipcode</t>
    </r>
  </si>
  <si>
    <r>
      <t xml:space="preserve">Basic Information
</t>
    </r>
    <r>
      <rPr>
        <b/>
        <sz val="8"/>
        <color rgb="FFFF0000"/>
        <rFont val="Arial"/>
        <family val="2"/>
      </rPr>
      <t>Date of birth</t>
    </r>
  </si>
  <si>
    <r>
      <t xml:space="preserve">Case
Case Information
</t>
    </r>
    <r>
      <rPr>
        <b/>
        <sz val="8"/>
        <color rgb="FFFF0000"/>
        <rFont val="Arial"/>
        <family val="2"/>
      </rPr>
      <t>Case ID</t>
    </r>
  </si>
  <si>
    <r>
      <t xml:space="preserve">Patient
PCO-Info
</t>
    </r>
    <r>
      <rPr>
        <b/>
        <sz val="8"/>
        <color rgb="FFFF0000"/>
        <rFont val="Arial"/>
        <family val="2"/>
      </rPr>
      <t>OncoBox ID</t>
    </r>
  </si>
  <si>
    <r>
      <t xml:space="preserve">Patient
PCO-Info
</t>
    </r>
    <r>
      <rPr>
        <b/>
        <sz val="8"/>
        <color rgb="FFFF0000"/>
        <rFont val="Arial"/>
        <family val="2"/>
      </rPr>
      <t>Name</t>
    </r>
  </si>
  <si>
    <r>
      <rPr>
        <sz val="11"/>
        <color indexed="8"/>
        <rFont val="Arial"/>
        <family val="2"/>
      </rPr>
      <t xml:space="preserve">OncoBox Prostate </t>
    </r>
    <r>
      <rPr>
        <b/>
        <sz val="11"/>
        <color indexed="8"/>
        <rFont val="Arial"/>
        <family val="2"/>
      </rPr>
      <t xml:space="preserve">
</t>
    </r>
    <r>
      <rPr>
        <b/>
        <sz val="11"/>
        <rFont val="Arial"/>
        <family val="2"/>
      </rPr>
      <t>Indicator 17 Total radiation dose per time</t>
    </r>
    <r>
      <rPr>
        <b/>
        <sz val="11"/>
        <color indexed="8"/>
        <rFont val="Arial"/>
        <family val="2"/>
      </rPr>
      <t xml:space="preserve">
</t>
    </r>
    <r>
      <rPr>
        <b/>
        <sz val="11"/>
        <color theme="0" tint="-0.499984740745262"/>
        <rFont val="Arial"/>
        <family val="2"/>
      </rPr>
      <t>(Kennzahl Nr. 17 Strahlentherapiedosis pro Zeit)</t>
    </r>
  </si>
  <si>
    <r>
      <t xml:space="preserve">Population indicator 19
</t>
    </r>
    <r>
      <rPr>
        <sz val="9"/>
        <color theme="4" tint="-0.499984740745262"/>
        <rFont val="Arial"/>
        <family val="2"/>
      </rPr>
      <t>(Nenner Nr. 19)</t>
    </r>
  </si>
  <si>
    <t>N0 | N1 | N+ | N1mi | NX</t>
  </si>
  <si>
    <t xml:space="preserve">A </t>
  </si>
  <si>
    <r>
      <t xml:space="preserve">prostatectomy
</t>
    </r>
    <r>
      <rPr>
        <sz val="10"/>
        <color theme="0" tint="-0.499984740745262"/>
        <rFont val="Arial"/>
        <family val="2"/>
      </rPr>
      <t>(Radikale Prostatektomie)</t>
    </r>
  </si>
  <si>
    <r>
      <t xml:space="preserve">adjuvant hormone ablation therapy
</t>
    </r>
    <r>
      <rPr>
        <sz val="10"/>
        <color theme="0" tint="-0.499984740745262"/>
        <rFont val="Arial"/>
        <family val="2"/>
      </rPr>
      <t>(adjuvante hormonablative Therapie)</t>
    </r>
  </si>
  <si>
    <t>&gt;10</t>
  </si>
  <si>
    <t>FractionDoseHigh</t>
  </si>
  <si>
    <t xml:space="preserve">Das Feld "Einzeldosis in Gray" enthält unplausible Werte. </t>
  </si>
  <si>
    <t>The data item "dose per fraction" is invalid.</t>
  </si>
  <si>
    <t>ASWWDiag</t>
  </si>
  <si>
    <t>The start date of non-interventional therapy differs from the diagnosis date. For the PCO study, the diagnosis date is taken into account.</t>
  </si>
  <si>
    <t>dd.mm.jjjj | no questionnaire (kein Fragebogen) | ----</t>
  </si>
  <si>
    <t>dd.mm.jjjj | no questionnaire (kein Fragebogen) | -----</t>
  </si>
  <si>
    <r>
      <t xml:space="preserve">Case
Case Information
</t>
    </r>
    <r>
      <rPr>
        <b/>
        <sz val="8"/>
        <rFont val="Arial"/>
        <family val="2"/>
      </rPr>
      <t xml:space="preserve">Consent
--------
</t>
    </r>
    <r>
      <rPr>
        <sz val="8"/>
        <rFont val="Arial"/>
        <family val="2"/>
      </rPr>
      <t>Pre-therapeutic Questionnaire</t>
    </r>
    <r>
      <rPr>
        <b/>
        <sz val="8"/>
        <rFont val="Arial"/>
        <family val="2"/>
      </rPr>
      <t xml:space="preserve">
Date Questionnaire</t>
    </r>
  </si>
  <si>
    <t>IF Consent = N then display "-----"
For all cases in general overview in row 30 display the date of the questionnaire which is taken here
For all cases which are in row 24 and not in row 30 display "no questionnaire"</t>
  </si>
  <si>
    <r>
      <t xml:space="preserve">Case
Case Information
</t>
    </r>
    <r>
      <rPr>
        <b/>
        <sz val="8"/>
        <rFont val="Arial"/>
        <family val="2"/>
      </rPr>
      <t xml:space="preserve">Consent
--------
</t>
    </r>
    <r>
      <rPr>
        <sz val="8"/>
        <rFont val="Arial"/>
        <family val="2"/>
      </rPr>
      <t>Post-therapeutic Questionnaire</t>
    </r>
    <r>
      <rPr>
        <b/>
        <sz val="8"/>
        <rFont val="Arial"/>
        <family val="2"/>
      </rPr>
      <t xml:space="preserve">
Date Questionnaire</t>
    </r>
  </si>
  <si>
    <t>TreatDateDiag</t>
  </si>
  <si>
    <t xml:space="preserve">Das Beginndatum der Therapie liegt vor dem Diagnosedatum . </t>
  </si>
  <si>
    <t xml:space="preserve">The start date of  radiotherapy is before the  date of diagnosis. </t>
  </si>
  <si>
    <t>RadioDateDiag</t>
  </si>
  <si>
    <t xml:space="preserve">The start date of  therapy is before the  date of diagnosis. </t>
  </si>
  <si>
    <r>
      <t xml:space="preserve">No hormone ablation therapy in locally advanced Pca with prostatectomy
</t>
    </r>
    <r>
      <rPr>
        <sz val="11"/>
        <color theme="0" tint="-0.499984740745262"/>
        <rFont val="Arial"/>
        <family val="2"/>
      </rPr>
      <t>Keine hormonablative Therapie bei lokal fortgeschrittenem Prostatakarzinom mit radikaler Prostatektomie</t>
    </r>
  </si>
  <si>
    <r>
      <t xml:space="preserve">Calculation for the export in the Datasheet
</t>
    </r>
    <r>
      <rPr>
        <sz val="11"/>
        <color theme="0" tint="-0.499984740745262"/>
        <rFont val="Arial"/>
        <family val="2"/>
      </rPr>
      <t>Berechnungen für den Export im Datenblatt</t>
    </r>
  </si>
  <si>
    <t>F = focal
MF = multifocal</t>
  </si>
  <si>
    <t>Indicate if margin status is focal or multi-focal, if answered 'positive' (R1, R2) to margin status.
Leave empty if margin status is negative (R0).</t>
  </si>
  <si>
    <t>Falls der Residualstatus lokal positiv (R1, R2) ist.
Dieses Feld muss leer bleiben wenn im Feld "Residualstatus lokal" ein R0 steht.</t>
  </si>
  <si>
    <t>F = fokal
MF = multifokal</t>
  </si>
  <si>
    <t>N = Keine Fernmetastasen nachweisbar bzw. keine weitere Untersuchung  da kein Verdacht besteht
M = bestehende (bereits bekannte) Metastase
R = Neu aufgetretene Fernmetastase(n) bzw. Metastasenrezidiv
U = Fehlende Angabe/Unbekannt</t>
  </si>
  <si>
    <t>N = no evidence of disease
M = remaining metastasis
R = new metastasis
U = unknown</t>
  </si>
  <si>
    <t>N1 | N+ | N1mi</t>
  </si>
  <si>
    <t>XX | X 
(when there are less than three characters)</t>
  </si>
  <si>
    <t>≠ T2a &amp; T2b &amp; T2c &amp; T3a &amp; T3b &amp; T4 &amp; empty</t>
  </si>
  <si>
    <t>Eine Strahlentherapie wurde dokumentiert, aber es fehlt der Bezug zur Operation.</t>
  </si>
  <si>
    <t xml:space="preserve">Initiation of radiotherapy was documented, but the timing in reference to the surgery (adjuvant / neoadjuvant) is missing. </t>
  </si>
  <si>
    <t>Das Feld "Beginn / Durchführung Strahlentherapie" ist leer.</t>
  </si>
  <si>
    <t>The date of initiation of radiotherapy  is missing.</t>
  </si>
  <si>
    <t xml:space="preserve">Das Feld "Gesamtdosis in Gray" enthält unplausible Werte. </t>
  </si>
  <si>
    <r>
      <t>The data item "CTC AE Grade" is missing.  Patient not taken into account for indicator no.</t>
    </r>
    <r>
      <rPr>
        <sz val="8"/>
        <rFont val="Arial"/>
        <family val="2"/>
      </rPr>
      <t xml:space="preserve"> 19</t>
    </r>
  </si>
  <si>
    <r>
      <t xml:space="preserve">Das Feld "Grad der Komplikation nach CTC AE" ist leer. Keine Berücksichtigung im Zähler von Kennzahl Nr. </t>
    </r>
    <r>
      <rPr>
        <sz val="8"/>
        <rFont val="Arial"/>
        <family val="2"/>
      </rPr>
      <t xml:space="preserve"> 19</t>
    </r>
  </si>
  <si>
    <t>Das Feld "CTC AE Bereich" ist leer. Keine Berücksichtigung im Zähler von Kennzahl Nr. 19</t>
  </si>
  <si>
    <t>The data item "CTC AE complication domain" is missing.  Patient not taken into account for indicator no. 19</t>
  </si>
  <si>
    <t>Initiation of therapy was documented, but the timing in reference to the surgery (adjuvant / neoadjuvant) is missing.</t>
  </si>
  <si>
    <t>Das Beginndatum der nicht interventionellen Therapie weicht vom Diagnosedatum ab. Für die PCO-Studie  ist  Diagnosedatum maßgeblich.</t>
  </si>
  <si>
    <t>Das Feld "Komplikation nach Clavien Dindo" ist leer. Keine Berücksichtigung im Zähler von Kennzahl Nr. 18</t>
  </si>
  <si>
    <t>The data item "Clavien Dindo maximal grade" is missing. Patient not taken into account for indicator no. 18 (numerator).</t>
  </si>
  <si>
    <r>
      <t xml:space="preserve">Date of Diagnosis </t>
    </r>
    <r>
      <rPr>
        <sz val="8"/>
        <rFont val="Calibri"/>
        <family val="2"/>
      </rPr>
      <t>≠</t>
    </r>
    <r>
      <rPr>
        <sz val="7.2"/>
        <rFont val="Arial"/>
        <family val="2"/>
      </rPr>
      <t xml:space="preserve"> 
Initiation Treatment</t>
    </r>
  </si>
  <si>
    <r>
      <t xml:space="preserve">Date of Diagnosis &gt; </t>
    </r>
    <r>
      <rPr>
        <sz val="7.2"/>
        <rFont val="Arial"/>
        <family val="2"/>
      </rPr>
      <t xml:space="preserve">
Initiation Treatment</t>
    </r>
  </si>
  <si>
    <r>
      <t>Date of Diagnosis &gt;</t>
    </r>
    <r>
      <rPr>
        <sz val="7.2"/>
        <rFont val="Arial"/>
        <family val="2"/>
      </rPr>
      <t xml:space="preserve"> 
Initiation Radiotherapy</t>
    </r>
  </si>
  <si>
    <t>NX | N0 | N1 | N+ | N1mi</t>
  </si>
  <si>
    <r>
      <t xml:space="preserve">Ja.
</t>
    </r>
    <r>
      <rPr>
        <sz val="9"/>
        <color theme="0" tint="-0.499984740745262"/>
        <rFont val="Arial"/>
        <family val="2"/>
      </rPr>
      <t>Yes.</t>
    </r>
  </si>
  <si>
    <r>
      <t xml:space="preserve">Sind hier auch die Primärfälle im Nenner, die nicht über unsere Netzwerk (Kooperationspartner, zertifizierte urologische Praxen) zu uns ins Zentrum gesandt wurden? Häufig ist dort der Pathologiebericht unvollständig.
</t>
    </r>
    <r>
      <rPr>
        <sz val="9"/>
        <color theme="0" tint="-0.499984740745262"/>
        <rFont val="Arial"/>
        <family val="2"/>
      </rPr>
      <t>Are primary cases that were not transferred to our centre from within the network (cooperating partners, certified practice-based urologists) counted for the denominator? Pathology reports for these patients are often incomplete.</t>
    </r>
    <r>
      <rPr>
        <sz val="9"/>
        <rFont val="Arial"/>
        <family val="2"/>
      </rPr>
      <t xml:space="preserve">
</t>
    </r>
  </si>
  <si>
    <r>
      <t>definitive</t>
    </r>
    <r>
      <rPr>
        <sz val="9"/>
        <color theme="1"/>
        <rFont val="Arial"/>
        <family val="2"/>
      </rPr>
      <t xml:space="preserve"> radiotherapy
</t>
    </r>
    <r>
      <rPr>
        <sz val="9"/>
        <color theme="0" tint="-0.499984740745262"/>
        <rFont val="Arial"/>
        <family val="2"/>
      </rPr>
      <t>(definitve / adjuvante Strahlentherapie)</t>
    </r>
  </si>
  <si>
    <r>
      <t xml:space="preserve">PCO-Study
</t>
    </r>
    <r>
      <rPr>
        <b/>
        <sz val="10"/>
        <color theme="0" tint="-0.499984740745262"/>
        <rFont val="Arial"/>
        <family val="2"/>
      </rPr>
      <t>(PCO-Studie)</t>
    </r>
  </si>
  <si>
    <r>
      <t xml:space="preserve">Date pre-therapeutical questionnaire
</t>
    </r>
    <r>
      <rPr>
        <sz val="10"/>
        <color theme="0" tint="-0.499984740745262"/>
        <rFont val="Arial"/>
        <family val="2"/>
      </rPr>
      <t>(Datum prätherapeutischer Fragebogen)</t>
    </r>
  </si>
  <si>
    <t>&gt; 100,00%</t>
  </si>
  <si>
    <t>PercentageWrong2</t>
  </si>
  <si>
    <t>PercentageWrong3</t>
  </si>
  <si>
    <t>&lt; 0,00%</t>
  </si>
  <si>
    <t>&gt;12</t>
  </si>
  <si>
    <t xml:space="preserve">0 | 1 | 2 | 3 | 4 | 5 | 6 | 7 | 8 | 9 | 10 | 11 | 12 </t>
  </si>
  <si>
    <t>ComrobWrong</t>
  </si>
  <si>
    <t>Das Feld "Komorbiditäten" enthält unzulässige Zeichen.</t>
  </si>
  <si>
    <t>The data item "Comorbidities" contains invalid characters.</t>
  </si>
  <si>
    <t>≠ empty | 1 | 2 | 3 | 4 | 5</t>
  </si>
  <si>
    <t>Das Feld "Gleason Score 1 (postoperativ)" enthält unzulässige Zeichen.</t>
  </si>
  <si>
    <t>Das Feld "Gleason Score 2 (postoperativ)" enthält unzulässige Zeichen.</t>
  </si>
  <si>
    <t>pGleason1Wrong</t>
  </si>
  <si>
    <t>pGleason2Wrong</t>
  </si>
  <si>
    <t>The data item "Gleason score 1  (post-operative)" contains invalid characters.</t>
  </si>
  <si>
    <t>The data item "Gleason score 2 (post-operative)" contains invalid characters.</t>
  </si>
  <si>
    <t>CoresTaken2</t>
  </si>
  <si>
    <t>Das Feld "Anzahl entnommener Stanzen" enthält unzulässige Zeichen.</t>
  </si>
  <si>
    <t>The data item "Number of biopsy cores taken" contains invalid characters.</t>
  </si>
  <si>
    <t>CoresInvolved2</t>
  </si>
  <si>
    <t>Das Feld "Anzahl befallener Stanzen" enthält unzulässige Zeichen.</t>
  </si>
  <si>
    <t>The data item "Number of biopsy cores involved" contains invalid characters.</t>
  </si>
  <si>
    <r>
      <t xml:space="preserve">Case
Follow-Up
</t>
    </r>
    <r>
      <rPr>
        <b/>
        <sz val="8"/>
        <rFont val="Arial"/>
        <family val="2"/>
      </rPr>
      <t xml:space="preserve">Date
</t>
    </r>
    <r>
      <rPr>
        <sz val="8"/>
        <rFont val="Arial"/>
        <family val="2"/>
      </rPr>
      <t xml:space="preserve">-------------
Fall
Follow-Up
</t>
    </r>
    <r>
      <rPr>
        <b/>
        <sz val="8"/>
        <rFont val="Arial"/>
        <family val="2"/>
      </rPr>
      <t xml:space="preserve">Life status
</t>
    </r>
    <r>
      <rPr>
        <sz val="8"/>
        <rFont val="Arial"/>
        <family val="2"/>
      </rPr>
      <t xml:space="preserve">-------------
Basic Information
</t>
    </r>
    <r>
      <rPr>
        <b/>
        <sz val="8"/>
        <rFont val="Arial"/>
        <family val="2"/>
      </rPr>
      <t>Date of death</t>
    </r>
  </si>
  <si>
    <t>(take the last follow-up of the case where the field life status is not empty)
dd.mm.jjjj = dd.mm.jjjj | A | empty
empty = dd.mm.jjjj | D | DN | DX | dd.mm.jjjj</t>
  </si>
  <si>
    <t>yyyy-mm-dd
at least one follow up between 01.01.indicator year-1 and today
(mindestens eine Meldung zwischen 01.01.Vorkennzahlenjahr und aktuellem Datum)</t>
  </si>
  <si>
    <r>
      <t>RPE = radical prostatectomy</t>
    </r>
    <r>
      <rPr>
        <strike/>
        <sz val="8"/>
        <rFont val="Arial"/>
        <family val="2"/>
      </rPr>
      <t xml:space="preserve">
</t>
    </r>
    <r>
      <rPr>
        <sz val="8"/>
        <rFont val="Arial"/>
        <family val="2"/>
      </rPr>
      <t>RZE = radical cystoprostatectomy</t>
    </r>
  </si>
  <si>
    <t xml:space="preserve">Das Beginndatum der Strahlentherapie liegt vor dem Diagnosedatum . </t>
  </si>
  <si>
    <t>(indicator year+1)</t>
  </si>
  <si>
    <t>= T12 + T13 + T14</t>
  </si>
  <si>
    <t>= T9 - T11</t>
  </si>
  <si>
    <t>= Y9 - Y11</t>
  </si>
  <si>
    <r>
      <t xml:space="preserve">Cases in Y9 and category b) in validation
</t>
    </r>
    <r>
      <rPr>
        <sz val="8"/>
        <color theme="0" tint="-0.499984740745262"/>
        <rFont val="Arial"/>
        <family val="2"/>
      </rPr>
      <t>(Fälle in Y9 mit Kategorie b) aus Validierung)</t>
    </r>
  </si>
  <si>
    <r>
      <t xml:space="preserve">Cases in Y9 and calculation category impossible (see Sheet Categories)
</t>
    </r>
    <r>
      <rPr>
        <sz val="8"/>
        <color theme="0" tint="-0.499984740745262"/>
        <rFont val="Arial"/>
        <family val="2"/>
      </rPr>
      <t>(Fälle in Y9 und keiner Fallart (siehe Tabellenblatt Categories))</t>
    </r>
  </si>
  <si>
    <r>
      <t xml:space="preserve">Cases in Y9 and category a) in validation
</t>
    </r>
    <r>
      <rPr>
        <sz val="8"/>
        <color theme="0" tint="-0.499984740745262"/>
        <rFont val="Arial"/>
        <family val="2"/>
      </rPr>
      <t>(Fälle in Y9 mit Kategorie a) aus Validierung)</t>
    </r>
  </si>
  <si>
    <t>= Y12 + Y13 + Y14</t>
  </si>
  <si>
    <t>von</t>
  </si>
  <si>
    <t>bis</t>
  </si>
  <si>
    <t>PCO</t>
  </si>
  <si>
    <r>
      <t>AnalyseEnd =</t>
    </r>
    <r>
      <rPr>
        <b/>
        <sz val="11"/>
        <color rgb="FF0000FF"/>
        <rFont val="Arial"/>
        <family val="2"/>
      </rPr>
      <t/>
    </r>
  </si>
  <si>
    <t>Current Month</t>
  </si>
  <si>
    <t>May</t>
  </si>
  <si>
    <t>Jan</t>
  </si>
  <si>
    <t>Feb</t>
  </si>
  <si>
    <t>Mar</t>
  </si>
  <si>
    <t>Apr</t>
  </si>
  <si>
    <t>Jun</t>
  </si>
  <si>
    <t>Jul</t>
  </si>
  <si>
    <t>Aug</t>
  </si>
  <si>
    <t>Sep</t>
  </si>
  <si>
    <t>Oct</t>
  </si>
  <si>
    <t>Nov</t>
  </si>
  <si>
    <t>Dec</t>
  </si>
  <si>
    <t>31.09.year-1</t>
  </si>
  <si>
    <t>31.10.year-1</t>
  </si>
  <si>
    <t>31.11.year-1</t>
  </si>
  <si>
    <t>31.12.year-1</t>
  </si>
  <si>
    <t>31.01.year</t>
  </si>
  <si>
    <t>28.02.year</t>
  </si>
  <si>
    <t>31.03.year</t>
  </si>
  <si>
    <t>30.04.year</t>
  </si>
  <si>
    <t>31.05.year</t>
  </si>
  <si>
    <t>30.06.year</t>
  </si>
  <si>
    <t>31.07.year</t>
  </si>
  <si>
    <t>30.08.year</t>
  </si>
  <si>
    <t>= BF12 + BF13 + BF14</t>
  </si>
  <si>
    <t>= BF9 - BF11</t>
  </si>
  <si>
    <t>= BA12 + BA13 + BA14</t>
  </si>
  <si>
    <t>= BA9 - BA11</t>
  </si>
  <si>
    <t>= J9 - J11</t>
  </si>
  <si>
    <r>
      <rPr>
        <sz val="8"/>
        <color rgb="FF7030A0"/>
        <rFont val="Arial"/>
        <family val="2"/>
      </rPr>
      <t xml:space="preserve">≥ StudyStart </t>
    </r>
    <r>
      <rPr>
        <sz val="8"/>
        <color rgb="FFFF0000"/>
        <rFont val="Arial"/>
        <family val="2"/>
      </rPr>
      <t xml:space="preserve">
&amp;&amp;</t>
    </r>
    <r>
      <rPr>
        <sz val="8"/>
        <rFont val="Arial"/>
        <family val="2"/>
      </rPr>
      <t xml:space="preserve">
&gt; </t>
    </r>
    <r>
      <rPr>
        <sz val="8"/>
        <color rgb="FFFF0000"/>
        <rFont val="Arial"/>
        <family val="2"/>
      </rPr>
      <t>(indicator year +1)</t>
    </r>
    <r>
      <rPr>
        <sz val="8"/>
        <rFont val="Arial"/>
        <family val="2"/>
      </rPr>
      <t xml:space="preserve">-12-31 | &lt; </t>
    </r>
    <r>
      <rPr>
        <sz val="8"/>
        <color rgb="FFFF0000"/>
        <rFont val="Arial"/>
        <family val="2"/>
      </rPr>
      <t>(indicator year-6)</t>
    </r>
    <r>
      <rPr>
        <sz val="8"/>
        <rFont val="Arial"/>
        <family val="2"/>
      </rPr>
      <t>-01-01 | XXXX-mm-dd | empty</t>
    </r>
  </si>
  <si>
    <r>
      <rPr>
        <b/>
        <sz val="10"/>
        <rFont val="Arial"/>
        <family val="2"/>
      </rPr>
      <t>Row 20</t>
    </r>
    <r>
      <rPr>
        <b/>
        <sz val="10"/>
        <color indexed="8"/>
        <rFont val="Arial"/>
        <family val="2"/>
      </rPr>
      <t xml:space="preserve">
</t>
    </r>
    <r>
      <rPr>
        <b/>
        <sz val="10"/>
        <color theme="0" tint="-0.499984740745262"/>
        <rFont val="Arial"/>
        <family val="2"/>
      </rPr>
      <t>(Zeile 20)</t>
    </r>
  </si>
  <si>
    <t>T</t>
  </si>
  <si>
    <t>NI cases in J20 with possible assignment (category f) in validation) and</t>
  </si>
  <si>
    <t>IV cases in J20 with possible assignment (category f) in validation) and</t>
  </si>
  <si>
    <t>U | empty</t>
  </si>
  <si>
    <t>AV</t>
  </si>
  <si>
    <t>BA</t>
  </si>
  <si>
    <t>BF</t>
  </si>
  <si>
    <t>calculation see J24 (different years)</t>
  </si>
  <si>
    <t>calculation see J30 (different years)</t>
  </si>
  <si>
    <r>
      <rPr>
        <u/>
        <sz val="8"/>
        <rFont val="Arial"/>
        <family val="2"/>
      </rPr>
      <t xml:space="preserve">All cases in XML with:
</t>
    </r>
    <r>
      <rPr>
        <u/>
        <sz val="8"/>
        <color theme="0" tint="-0.499984740745262"/>
        <rFont val="Arial"/>
        <family val="2"/>
      </rPr>
      <t>(Alle Fälle in der XML mit:)</t>
    </r>
    <r>
      <rPr>
        <b/>
        <sz val="8"/>
        <rFont val="Arial"/>
        <family val="2"/>
      </rPr>
      <t xml:space="preserve">
</t>
    </r>
    <r>
      <rPr>
        <sz val="8"/>
        <rFont val="Arial"/>
        <family val="2"/>
      </rPr>
      <t xml:space="preserve">Case
Case Information
</t>
    </r>
    <r>
      <rPr>
        <b/>
        <sz val="8"/>
        <rFont val="Arial"/>
        <family val="2"/>
      </rPr>
      <t>Date patient introduced in center</t>
    </r>
    <r>
      <rPr>
        <b/>
        <sz val="8"/>
        <color rgb="FFFF0000"/>
        <rFont val="Arial"/>
        <family val="2"/>
      </rPr>
      <t xml:space="preserve"> &lt; (indicatoryear-6)-01-01 | empty</t>
    </r>
    <r>
      <rPr>
        <b/>
        <sz val="8"/>
        <rFont val="Arial"/>
        <family val="2"/>
      </rPr>
      <t xml:space="preserve"> </t>
    </r>
    <r>
      <rPr>
        <b/>
        <sz val="8"/>
        <color theme="0" tint="-0.499984740745262"/>
        <rFont val="Arial"/>
        <family val="2"/>
      </rPr>
      <t>(leer)</t>
    </r>
  </si>
  <si>
    <t>PCO-Studienbeginn:</t>
  </si>
  <si>
    <r>
      <rPr>
        <sz val="9"/>
        <rFont val="Arial"/>
        <family val="2"/>
      </rPr>
      <t xml:space="preserve">  pre-therapeutic questionnaire after begin treatment
</t>
    </r>
    <r>
      <rPr>
        <sz val="9"/>
        <color theme="0" tint="-0.499984740745262"/>
        <rFont val="Arial"/>
        <family val="2"/>
      </rPr>
      <t xml:space="preserve">  (davon prätherapeutischer Fragebogen nach Beginn Therapie)</t>
    </r>
  </si>
  <si>
    <t xml:space="preserve">Fälle mit Vorstellung im Zentrum </t>
  </si>
  <si>
    <t>calculation see J21 (different years)</t>
  </si>
  <si>
    <t>T20 - T21 - T22 - T24</t>
  </si>
  <si>
    <t>Y20 - Y21 - Y22 - Y24</t>
  </si>
  <si>
    <t>calculation see J22 (different years)</t>
  </si>
  <si>
    <t>(T24 / T20) * 100 (in %)</t>
  </si>
  <si>
    <t>Row 31
(Zeile 31)</t>
  </si>
  <si>
    <t>(T30 / T24) * 100 (in %)</t>
  </si>
  <si>
    <t>(Y30 / Y24) * 100 (in %)</t>
  </si>
  <si>
    <t>(Y24 / Y20) * 100 (in %)</t>
  </si>
  <si>
    <t>Deficit in the documentation 
(only cases with consent=Y)</t>
  </si>
  <si>
    <t>X
 (consent = N)</t>
  </si>
  <si>
    <t>X
 (consent = Y)</t>
  </si>
  <si>
    <t>EndIntitiationWrong</t>
  </si>
  <si>
    <t xml:space="preserve">Das Enddatum der Therapie liegt vor dem Beginndatum . </t>
  </si>
  <si>
    <t xml:space="preserve">The end date of  therapy is before the  start. </t>
  </si>
  <si>
    <t>RadioTreatDefinitve</t>
  </si>
  <si>
    <t>Eine definitive Therapie nach/vor einer Strahlentherapie ist unplausibel.</t>
  </si>
  <si>
    <t>A definitve treatment following a radiotherapy  is implausible.</t>
  </si>
  <si>
    <t>Date Surgery &gt; Date Initiation Radiotherapy</t>
  </si>
  <si>
    <t>Eine adjuvante Strahlentherapie vor einer Operation ist unplausibel.</t>
  </si>
  <si>
    <t>An adjuvant radiotherapy before a surgery is implausible.</t>
  </si>
  <si>
    <t>SurgeryRadioAdj</t>
  </si>
  <si>
    <t xml:space="preserve">Date Initiation Radiotherapy &gt; Date Surgery </t>
  </si>
  <si>
    <t>Eine neoadjuvante Strahlentherapie nach einer Operation ist unplausibel.</t>
  </si>
  <si>
    <t>A neoadjuvant radiotherapy following a surgery is implausible.</t>
  </si>
  <si>
    <t>SurgeryRadioNeo</t>
  </si>
  <si>
    <t>SurgeryTreatAdj</t>
  </si>
  <si>
    <t>SurgeryTreatNeo</t>
  </si>
  <si>
    <t>Eine adjuvante Therapie vor einer Operation ist unplausibel.</t>
  </si>
  <si>
    <t>An adjuvant therapy before a surgery is implausible.</t>
  </si>
  <si>
    <t>A neoadjuvant therapy following a surgery is implausible.</t>
  </si>
  <si>
    <t>Eine neoadjuvante Therapie nach einer Operation ist unplausibel.</t>
  </si>
  <si>
    <t>Date Surgery &gt; Date Initiation Treatment</t>
  </si>
  <si>
    <t xml:space="preserve">Date Initiation Treatment &gt; Date Surgery </t>
  </si>
  <si>
    <t xml:space="preserve">Date Diagnosis &gt; Date Follow-Up </t>
  </si>
  <si>
    <t>DiagnosisFU</t>
  </si>
  <si>
    <t>Das Diagnosedatum liegt nach dem Follow-Up Datum.</t>
  </si>
  <si>
    <t>The date of diagnosis is after the date of Follow-Up.</t>
  </si>
  <si>
    <t>DiagnosisRecurrence</t>
  </si>
  <si>
    <t>Ein Rezidiv wurde vor dem Primärtumor diagnostiziert.</t>
  </si>
  <si>
    <t>A recurrence before the diagnosis is implausible.</t>
  </si>
  <si>
    <t>Date Diagnosis &gt; Date local recurrence</t>
  </si>
  <si>
    <t>Ein biochemisches Rezidiv wurde vor dem Primärtumor diagnostiziert.</t>
  </si>
  <si>
    <t>Date Diagnosis &gt; Date biochemical recurrence</t>
  </si>
  <si>
    <t>A biochemical recurrence before the diagnosis is implausible.</t>
  </si>
  <si>
    <t>DiagnosisBioRecurrence</t>
  </si>
  <si>
    <t>DiagnosisMetastasis</t>
  </si>
  <si>
    <t>Eine Metastase wurde vor dem Primärtumor diagnostiziert.</t>
  </si>
  <si>
    <t>A metastasis before the diagnosis is implausible.</t>
  </si>
  <si>
    <t>Date Diagnosis &gt; Date metastasis</t>
  </si>
  <si>
    <t xml:space="preserve">WS | AS </t>
  </si>
  <si>
    <t>N | A | C |  U</t>
  </si>
  <si>
    <t>ASWSDefinitive</t>
  </si>
  <si>
    <t xml:space="preserve">The non-interventional treatment should be a definitive treatment. </t>
  </si>
  <si>
    <t>Die nicht interventionelle Therapie ist nicht als definitiv gekennzeichnet.</t>
  </si>
  <si>
    <t>NoSurgeryRadio</t>
  </si>
  <si>
    <t>Eine Strahlentherapie ohne Operation muss als definitiv gekennzeichnet werden.</t>
  </si>
  <si>
    <t>A  radiotherapy without a surgery should be definitive.</t>
  </si>
  <si>
    <t>PathoGleason1empty</t>
  </si>
  <si>
    <t>PathoGleason2empty</t>
  </si>
  <si>
    <t>Das Feld "Gleason Score 1 (postoperativ)" ist leer.</t>
  </si>
  <si>
    <t xml:space="preserve">The data item "Gleason score 1  (post-operative)" is missing. </t>
  </si>
  <si>
    <t>Das Feld "Gleason Score 2 (postoperativ)" ist leer.</t>
  </si>
  <si>
    <t xml:space="preserve">The data item "Gleason score 2 (post-operative)" is missing. </t>
  </si>
  <si>
    <t>Das Operationsdatum liegt in der Zukunft.</t>
  </si>
  <si>
    <t>The date of surgery is in the future.</t>
  </si>
  <si>
    <t>TreatInitFuture</t>
  </si>
  <si>
    <t>Das Beginndatum der Therapie liegt in der Zukunft.</t>
  </si>
  <si>
    <t>The initiation of treatment is in the future.</t>
  </si>
  <si>
    <t>TreatEndFuture</t>
  </si>
  <si>
    <t>Das Enddatum der Therapie liegt in der Zukunft.</t>
  </si>
  <si>
    <t>The endof treatment is in the future.</t>
  </si>
  <si>
    <t>Das Beginndatum der Strahlentherapie liegt in der Zukunft.</t>
  </si>
  <si>
    <t>The initiation of radiotherapy is in the future.</t>
  </si>
  <si>
    <t>Das Enddatum der Strahlentherapie liegt in der Zukunft.</t>
  </si>
  <si>
    <t>The end of radiotherapy is in the future.</t>
  </si>
  <si>
    <t>RadioInitFuture</t>
  </si>
  <si>
    <t>RadioEndFuture</t>
  </si>
  <si>
    <t>SurgeryFuture</t>
  </si>
  <si>
    <t>MetastasisPCO</t>
  </si>
  <si>
    <t>A patient with recurrence and without primary case is no PCO-study patient.</t>
  </si>
  <si>
    <t>A patient with metastasis and without primary case is no PCO-study patient.</t>
  </si>
  <si>
    <t>If a Patient has more than one case:</t>
  </si>
  <si>
    <t>Basic Data</t>
  </si>
  <si>
    <t>XML PCO-Study</t>
  </si>
  <si>
    <t>1 | 2 | 3 | 4 | 5 | 6</t>
  </si>
  <si>
    <t>IFConsent</t>
  </si>
  <si>
    <t>A patient with incidential finding is no PCO-study patient.</t>
  </si>
  <si>
    <t>NIConsentBD</t>
  </si>
  <si>
    <t xml:space="preserve">Der Fall erfüllt die Einschlusskriterien der PCO-Studie nicht. </t>
  </si>
  <si>
    <t>Case is in row 15 or 16 at basic data and:</t>
  </si>
  <si>
    <t>Case is in column M or N at basic data and:</t>
  </si>
  <si>
    <t>NoTreatConsentBD</t>
  </si>
  <si>
    <t>The criterias for the PCO-study are not fulfilled.</t>
  </si>
  <si>
    <t>NIQuesAfter</t>
  </si>
  <si>
    <t>Prätherapeutischer Fragebogen wurde zu spät ausgefüllt.</t>
  </si>
  <si>
    <t>SurgeryQuesAfter</t>
  </si>
  <si>
    <t>Prätherapeutischer Fragebogen wurde nach Beginn der Therapie ausgefüllt.</t>
  </si>
  <si>
    <t>Pretherapeutic questionnaire after the beginning of treatment.</t>
  </si>
  <si>
    <t>RadioQuesAfter</t>
  </si>
  <si>
    <t>TreatQuesAfter</t>
  </si>
  <si>
    <t>NIQuesBefore</t>
  </si>
  <si>
    <t>Pretherapeutic questionnaire is to late.</t>
  </si>
  <si>
    <t>NoQuestionnaire</t>
  </si>
  <si>
    <t>empty | 2
(there is no pretherapeutic questionnaire)</t>
  </si>
  <si>
    <t>Es ist kein prätherapeutischer Fragebogen vorhanden.</t>
  </si>
  <si>
    <t>There is no pre-therapeutic questionnaire.</t>
  </si>
  <si>
    <t>RadioQuesEarly</t>
  </si>
  <si>
    <t>TreatQuesEarly</t>
  </si>
  <si>
    <t>SurgeryQuesEarly</t>
  </si>
  <si>
    <t>Pretherapeutic questionnaire is to early (more than three month before the  diagnosis).</t>
  </si>
  <si>
    <t>Prätherapeutischer Fragebogen wurde zu früh (mehr als 3 Monate vor der Diagnose) ausgefüllt</t>
  </si>
  <si>
    <t>Pretherapeutic questionnaire is to early (more than three month before the  treatment).</t>
  </si>
  <si>
    <t>Prätherapeutischer Fragebogen wurde zu früh (mehr als 3 Monate vor der Operation) ausgefüllt</t>
  </si>
  <si>
    <t>Pretherapeutic questionnaire is to early (more than three month before the  surgery).</t>
  </si>
  <si>
    <t>Pretherapeutic questionnaire is to early (more than three month before the  radiotherapy).</t>
  </si>
  <si>
    <t>Prätherapeutischer Fragebogen wurde zu früh (mehr als 3 Monate vor der Strahlentherapie) ausgefüllt</t>
  </si>
  <si>
    <t>Prätherapeutischer Fragebogen wurde zu früh (mehr als 3 Monate vor der Therapie) ausgefüllt</t>
  </si>
  <si>
    <t>Birthday</t>
  </si>
  <si>
    <t>Das Feld "Geburtsdatum" ist leer.</t>
  </si>
  <si>
    <t>The data item "date of birth" is missing.</t>
  </si>
  <si>
    <t>PSA-Value after 12 months
(PSA-Wert nach 12 Monaten)</t>
  </si>
  <si>
    <t>XX,XX ng/ml |  ----</t>
  </si>
  <si>
    <t>IF Consent = N then display "-----"
For all cases in general overview in row 22 and 23 display "no questionnaire" 
For all cases in general overview in row 24 display the date of the questionnaire which is taken here</t>
  </si>
  <si>
    <t>PSA12M</t>
  </si>
  <si>
    <t>Der PSA-Wert nach 12 Monaten fehlt.</t>
  </si>
  <si>
    <t xml:space="preserve">The PSA value after 12 month is missing. </t>
  </si>
  <si>
    <t>Profile</t>
  </si>
  <si>
    <r>
      <t xml:space="preserve">OncoBox Prostate
</t>
    </r>
    <r>
      <rPr>
        <b/>
        <sz val="11"/>
        <color indexed="8"/>
        <rFont val="Arial"/>
        <family val="2"/>
      </rPr>
      <t xml:space="preserve">Deficits at documentation and conspicuities 
</t>
    </r>
    <r>
      <rPr>
        <b/>
        <sz val="11"/>
        <color theme="0" tint="-0.499984740745262"/>
        <rFont val="Arial"/>
        <family val="2"/>
      </rPr>
      <t>(Dokumentationsdefizite und Plausibilitätsauffälligkeiten)</t>
    </r>
  </si>
  <si>
    <t>Deficits</t>
  </si>
  <si>
    <t>Filter - Deficits</t>
  </si>
  <si>
    <r>
      <t xml:space="preserve">OncoBox Prostate
</t>
    </r>
    <r>
      <rPr>
        <b/>
        <sz val="11"/>
        <color indexed="8"/>
        <rFont val="Arial"/>
        <family val="2"/>
      </rPr>
      <t>Filter</t>
    </r>
    <r>
      <rPr>
        <sz val="11"/>
        <color indexed="8"/>
        <rFont val="Arial"/>
        <family val="2"/>
      </rPr>
      <t xml:space="preserve"> - </t>
    </r>
    <r>
      <rPr>
        <b/>
        <sz val="11"/>
        <color indexed="8"/>
        <rFont val="Arial"/>
        <family val="2"/>
      </rPr>
      <t xml:space="preserve">Deficits / Conspicuities 
</t>
    </r>
    <r>
      <rPr>
        <b/>
        <sz val="11"/>
        <color theme="0" tint="-0.499984740745262"/>
        <rFont val="Arial"/>
        <family val="2"/>
      </rPr>
      <t>(Filter - Dokumentationsdefizite / Auffälligkeiten)</t>
    </r>
  </si>
  <si>
    <t>Case B:
Primary Tumour = P
&amp;&amp; 
Consent = N</t>
  </si>
  <si>
    <t>Case A:
Primary Tumour = R
&amp;&amp; 
Consent = Y
(the message should be only for this case)</t>
  </si>
  <si>
    <t>Recurrence3NoPrimary</t>
  </si>
  <si>
    <t>Recurrence2NoPrimary</t>
  </si>
  <si>
    <t>Recurrence1NoPrimary</t>
  </si>
  <si>
    <t>&lt; 01.01.indicator year</t>
  </si>
  <si>
    <t>If a Patient has only one case:</t>
  </si>
  <si>
    <t>CTCGrade1</t>
  </si>
  <si>
    <t>CTCGrade2</t>
  </si>
  <si>
    <t>&lt; 01.01. indicator year</t>
  </si>
  <si>
    <t>Cases in O15 having one error message at "Docu deficit"
(Fälle in O15 mit mindestens einer Meldung in Dokudefiziten)</t>
  </si>
  <si>
    <t>Cases in J15 having one error message at "Docu deficit"
(Fälle in J15 mit mindestens einer Meldung in Dokudefiziten)</t>
  </si>
  <si>
    <t>Cases in T15 having one error message at "Docu deficit"
(Fälle in T15 mit mindestens einer Meldung in Dokudefiziten)</t>
  </si>
  <si>
    <t>Cases in Y15 having one error message at "Docu deficit"
(Fälle in Y15 mit mindestens einer Meldung in Dokudefiziten)</t>
  </si>
  <si>
    <t>= J15 - J16</t>
  </si>
  <si>
    <t>= O15 - O16</t>
  </si>
  <si>
    <t>= T15 - T16</t>
  </si>
  <si>
    <t>= Y15 - Y16</t>
  </si>
  <si>
    <t>= BA15 - BA16</t>
  </si>
  <si>
    <t>= BF15 - BF16</t>
  </si>
  <si>
    <t>1 | 2 | 3 | 4 | 5 | empty</t>
  </si>
  <si>
    <t xml:space="preserve">1 | 2 | 3 | 4 | 5 </t>
  </si>
  <si>
    <t>N | A | C |  U | empty</t>
  </si>
  <si>
    <t>X
 (consent = Y | N)</t>
  </si>
  <si>
    <t>1) Seit Studienbeginn; ausgenommen sind Studienpatienten, welche in den letzten drei Monaten im Zentrum vorgestellt wurden. Bei diesen ist häufig die Fallart noch nicht bestimmbar.
2) Ausgeschlossen sind ebenfalls Patienten welchen den Status "deaktiviert" in www.pco-study.com haben</t>
  </si>
  <si>
    <t>= (J9 - J18) / J9 (in %)</t>
  </si>
  <si>
    <t>= (O9 - O18) / O9 (in %)</t>
  </si>
  <si>
    <t>= (T9 - T18) / T9 (in %)</t>
  </si>
  <si>
    <t>= (Y9 - Y18) / Y9 (in %)</t>
  </si>
  <si>
    <t>= (BF9 - BF18) / BF9 (in %)</t>
  </si>
  <si>
    <t>All cases in J15 and basic data in cells D10-D14; E10-E14; F10-F14; G10-G14; I10-I14; J10-J14; K10-K14; L10-L14</t>
  </si>
  <si>
    <t>MarginWrong2</t>
  </si>
  <si>
    <t>Export all cases in cell AV18 "Case data evaluable" at general overview.</t>
  </si>
  <si>
    <t xml:space="preserve">1 | 2 |3 | 4 | 5 </t>
  </si>
  <si>
    <t>no calculation</t>
  </si>
  <si>
    <t xml:space="preserve">Erläuterungen Ausprägungen siehe TNM - Klassifikation maligner Tumor, 7. Auflage, S. 229-233
Seit der 7. Auflage der "TNM Klassifikation maligner Tumoren" ist MX komplett aus der Klassifikation entfernt worden und darf NICHT mehr verwendet werden - weder für das klinische noch für das pathologische TNM.
Es gibt nur noch M0, M1, M1a, M1b und M1c.
Da viele Zentren in der Vergangenheit MX dokumentiert haben, ist die Dokumentation von MX bis Patienten mit Erstdiagnose 01.01.2013  zulässig. Danach werden die Patienten über eine Plausibilitätskontrolle in der Blackbox herausgefiltert. Das gleiche gilt für M1 statt M1a bzw. M1b.
</t>
  </si>
  <si>
    <t>Falls  der Patient verstorben ist, ist hier zwischen D | DN | DX zu wählen. Lebt der Patient ist hier ein A einzutragen.</t>
  </si>
  <si>
    <t>This characteristic identifies the patient to whom the stored data are to be attributed. The patient ID must not be changed for the individual patient and must be selected in such a way that a clear attribution is ensured for each patient.</t>
  </si>
  <si>
    <t>Current country of the patient's (main) place of residence. This is required for the clear attribution of patients to a region (using the postal code). The structure of the postal code may vary depending on the country</t>
  </si>
  <si>
    <t>Current postal code of the patient's (main) place of residence. The postal code is needed for the clear attribution of the patient to a region.</t>
  </si>
  <si>
    <t>If the patient has died, no further follow-up notification may be given. If the patient's death is recorded in the vital status and the date of death is missing, it will be assumed that the date of the follow-up notification is the date of death.</t>
  </si>
  <si>
    <t xml:space="preserve">Date on which the patient was presented in the Centre (normally pre-therapeutic case review) after diagnosis or prior to commencement of treatment. 
</t>
  </si>
  <si>
    <t>All comorbidities of the patient must be entered. If a patient has several comorbidities, this field can be created n times.</t>
  </si>
  <si>
    <t xml:space="preserve">In the case of the irradiation of bone metastases, a "U" for other should be entered in this field. </t>
  </si>
  <si>
    <t>Link between therapy and surgery</t>
  </si>
  <si>
    <t>Unknown may only be entered for ADT (hormonal therapy).</t>
  </si>
  <si>
    <t xml:space="preserve">Point in time, entered as day, month and year, when the clinical or microscopic diagnosis requiring notification was made for the first time by a physician. (Day unknown: enter 00, when day and month unknown: enter 00.00).
Primary tumour: Date of first histological confirmation (biopsy or TURP). The sampling date and not the diagnosis date is the relevant date. In a few exceptional cases (high-grade metastasised patient with a high PSA value and no intervention), no biopsy is performed. In this case, an alternative date is to be entered (e.g. date of PSA value, clinical diagnosis of metastases) and, in line with this, the relevant lower value basis of diagnosis.
If the patient had already undergone active surveillance or watchful waiting prior to the interventional treatment, this field can be left empty for primary therapy.
Recurrence / remote metastasis: Date of the first diagnosis of recurrence / remote metastasis.
</t>
  </si>
  <si>
    <t>L for laparoscopic may only be used if it is not possible to distinguish between transperitoneal and extraperitoneal.
OP = open perineal
OR = open retropubic
RT = robotic assisted  transperitoneal
RE = robotic assisted extraperitoneal
LT = laparoscopy transperitoneal 
LE = laparoscopy extraperitoneal
L = laparoscopy
U = unknown</t>
  </si>
  <si>
    <r>
      <t xml:space="preserve">Indicate whether a revision surgery is needed </t>
    </r>
    <r>
      <rPr>
        <u/>
        <sz val="8"/>
        <rFont val="Arial"/>
        <family val="2"/>
      </rPr>
      <t>within first 6 months</t>
    </r>
    <r>
      <rPr>
        <sz val="8"/>
        <rFont val="Arial"/>
        <family val="2"/>
      </rPr>
      <t xml:space="preserve"> after the primary surgery.
Secondary bleeding, rectal injury or if the following surgical procedures were necessary: 
endoscopic treatment of anastomotic strictures, lymphocele drainage in the case of imminent thrombosis, injury to the ureter and other
</t>
    </r>
  </si>
  <si>
    <t xml:space="preserve">pT = spread of the primary tumour
Requires resection of the primary tumour or biopsies which are adequate for the determination of the highest pT category.
Explanatory remarks on manifestations see "TNM Classification of malignant tumours", 8th edition, 2017, pp. 245-246
</t>
  </si>
  <si>
    <t xml:space="preserve">pN = spread of regional lymph nodes
Requires the removal of the lymph nodes on a scale that permits a reliable statement about the absence of regional lymph node metastases (pN0) but is sufficient to determine the highest T category) Explanatory remarks on manifestations see "TNM Classification of malignant tumours", 8th edition, 2017, pp. 245-246
"N+" is not envisaged in the "TNM Classification of malignant tumours" 8th edition, but was sometimes documented in the Centres (and is, therefore, admissible here). In the plausibility test, however, all cases with "N+" notification are filtered out in the case of patients with initial diagnosis from 1 January 2011 on.
</t>
  </si>
  <si>
    <t xml:space="preserve">Explanatory remarks on manifestations see "TNM Classification of malignant tumours", 7th edition, pp. 229-233
From the 7th edition of the "TNM Classification of malignant tumours", MX has been completely removed from the classification and may NOT be used any more – neither for the clinical nor for the pathological TNM.
The only remaining categories are M0, M1, M1a, M1b and M1c.
As many Centres have documented MX in the past, the documentation of MX up to patients with initial diagnosis on 1 January 2013 is admissible. Thereafter the patients are filtered out by means of a plausibility control in the black box. The same applies to M1 instead of M1a or M1b.
</t>
  </si>
  <si>
    <t xml:space="preserve">Information from the pathologist on the R status of the primary tumour after all surgical procedures, i.e. the R0 status achieved after revision surgery is notified and not the R1 status after the first surgery which made the revision necessary. The statement R2 can also be made by the surgeon himself. 
Distinction Hg/H7 cf. "TNM Classification of malignant tumours", 8th edition, 2017, p. 15
</t>
  </si>
  <si>
    <t>Start date of radiotherapy. Irrespective of whether this involves percutaneous therapy or brachytherapy.</t>
  </si>
  <si>
    <t>In the case of percutaneous radiotherapy the total dose is entered here (incl. boost). In the case of LDR brachytherapy the dose which covers 90% of prostates can be entered here.</t>
  </si>
  <si>
    <t>Average dose of percutaneous radiotherapy</t>
  </si>
  <si>
    <t>Indicates whether the radiotherapy was already completed or whether the patient is still undergoing treatment.</t>
  </si>
  <si>
    <t>Maximum degree of complications after CTCAE. If no complications have occurred, 0 should be entered here.</t>
  </si>
  <si>
    <t xml:space="preserve">Indicates the kind of systemic therapy. Other therapies encompass all therapies that cannot be attributed to any other type of therapy (e.g. HIFU therapy).
If the patient has undergone active surveillance or watchful waiting prior to interventional therapy, it is sufficient to create a case/event with the interventional therapy and to create this block B8 once for the active surveillance or watchful waiting.
</t>
  </si>
  <si>
    <t>Indicates whether the therapy was already completed or whether the patient is still undergoing treatment.</t>
  </si>
  <si>
    <t>Date of the examination of the patient or date of death. If examination date/date of death is unknown, then date of receipt of the follow-up notification.</t>
  </si>
  <si>
    <t>If the patient has died, a choice must be made between D | DN | DX. If the patient is alive, then an A is to be entered here.</t>
  </si>
  <si>
    <t xml:space="preserve">If the patient was not examined for a local recurrence, as there was no acute suspicion, then an N should be entered here. </t>
  </si>
  <si>
    <t>Date on which the recurrence was diagnosed.</t>
  </si>
  <si>
    <t xml:space="preserve">Definition of biochemical recurrence: 
a. After radical prostatectomy a PSA value of &gt; 0.2 ng/ml confirmed in at least two measurements (2-week interval) 
b. After sole radiotherapy a PSA increase of &gt; 2 ng/ml over the post-interventional PSA nadir confirmed in at least two measurements (2-3 month interval). 
</t>
  </si>
  <si>
    <t>Date on which the biochemical recurrence was diagnosed.</t>
  </si>
  <si>
    <t xml:space="preserve">If the patient was not examined for remote metastases, as there was no acute suspicion, then an N should be entered here. </t>
  </si>
  <si>
    <t>The definition of a second tumour is identical with the definition of relevant prior cancers. Only the date in connection with the current case is decisive here.</t>
  </si>
  <si>
    <t xml:space="preserve">X
 (consent = empty) </t>
  </si>
  <si>
    <t>The data item "Consent PCO-Study" is missing.</t>
  </si>
  <si>
    <t>This message should be displayed only when the row 18 at "patient profile" contains: ----
This message should be displayed only when the cut off date is not empty in the profile.</t>
  </si>
  <si>
    <t>X
 (consent = Y )</t>
  </si>
  <si>
    <t>FUDateFuture</t>
  </si>
  <si>
    <t>The date of follow-up is in the future.</t>
  </si>
  <si>
    <t>MetastasisMissing</t>
  </si>
  <si>
    <t>Das Feld "Metastase im Verlauf" enthält unplausible Angaben.</t>
  </si>
  <si>
    <t>N | U | empty</t>
  </si>
  <si>
    <t>LocalMissing</t>
  </si>
  <si>
    <t>BioMissing</t>
  </si>
  <si>
    <t>Das Feld "Biochemisches Rezidiv" enthält unplausible Angaben.</t>
  </si>
  <si>
    <t>Der PSA-Wert ist negativ.</t>
  </si>
  <si>
    <t>&lt; 0</t>
  </si>
  <si>
    <t>PSANegative</t>
  </si>
  <si>
    <t>FUPSANegative</t>
  </si>
  <si>
    <t>The data item "local recurrence" contains implausible values.</t>
  </si>
  <si>
    <t>The data item "biochemical recurrence" contains implausible values.</t>
  </si>
  <si>
    <t>The data item "metastasis" contains implausible values.</t>
  </si>
  <si>
    <t>Das Follow-Up Datum liegt in der Zukunft.</t>
  </si>
  <si>
    <t xml:space="preserve">The data item "PSA level" is negative. </t>
  </si>
  <si>
    <t>Das Feld "Lokalrezidiv" enthält unplausible Angaben.</t>
  </si>
  <si>
    <t>Conspicuitites
(cases with consent = Y | N)</t>
  </si>
  <si>
    <t>Der Bezug der Therapie zur Operation fehlt.</t>
  </si>
  <si>
    <r>
      <t xml:space="preserve">Case B
Case Information
</t>
    </r>
    <r>
      <rPr>
        <b/>
        <sz val="8"/>
        <rFont val="Arial"/>
        <family val="2"/>
      </rPr>
      <t>Primary Tumour</t>
    </r>
  </si>
  <si>
    <r>
      <t xml:space="preserve">Case B
Case Information
</t>
    </r>
    <r>
      <rPr>
        <b/>
        <sz val="8"/>
        <rFont val="Arial"/>
        <family val="2"/>
      </rPr>
      <t>Consent</t>
    </r>
  </si>
  <si>
    <r>
      <t xml:space="preserve">Case A
Case Information
</t>
    </r>
    <r>
      <rPr>
        <b/>
        <sz val="8"/>
        <rFont val="Arial"/>
        <family val="2"/>
      </rPr>
      <t>Primary Tumour</t>
    </r>
  </si>
  <si>
    <r>
      <t xml:space="preserve">Case A
Case Information
</t>
    </r>
    <r>
      <rPr>
        <b/>
        <sz val="8"/>
        <rFont val="Arial"/>
        <family val="2"/>
      </rPr>
      <t>Consent</t>
    </r>
  </si>
  <si>
    <r>
      <t xml:space="preserve">All other cases:
Primary Tumour </t>
    </r>
    <r>
      <rPr>
        <sz val="8"/>
        <rFont val="Calibri"/>
        <family val="2"/>
      </rPr>
      <t>≠</t>
    </r>
    <r>
      <rPr>
        <sz val="8"/>
        <rFont val="Arial"/>
        <family val="2"/>
      </rPr>
      <t xml:space="preserve"> P</t>
    </r>
  </si>
  <si>
    <r>
      <t>Case
Postoperative histology</t>
    </r>
    <r>
      <rPr>
        <b/>
        <sz val="8"/>
        <rFont val="Arial"/>
        <family val="2"/>
      </rPr>
      <t xml:space="preserve">
Gleason score 1 </t>
    </r>
  </si>
  <si>
    <r>
      <t>Case
Postoperative histology</t>
    </r>
    <r>
      <rPr>
        <b/>
        <sz val="8"/>
        <rFont val="Arial"/>
        <family val="2"/>
      </rPr>
      <t xml:space="preserve">
Gleason score 2</t>
    </r>
    <r>
      <rPr>
        <sz val="11"/>
        <color theme="1"/>
        <rFont val="Calibri"/>
        <family val="2"/>
        <scheme val="minor"/>
      </rPr>
      <t/>
    </r>
  </si>
  <si>
    <t>Date Treatment Initiation &gt; Date Treatment End</t>
  </si>
  <si>
    <t>≠ N &amp; M &amp; R &amp; U &amp; empty</t>
  </si>
  <si>
    <r>
      <t>Case
Postoperative histology</t>
    </r>
    <r>
      <rPr>
        <b/>
        <sz val="8"/>
        <rFont val="Arial"/>
        <family val="2"/>
      </rPr>
      <t xml:space="preserve">
Gleason score 2</t>
    </r>
  </si>
  <si>
    <r>
      <t xml:space="preserve">Patients
Patient
Info
</t>
    </r>
    <r>
      <rPr>
        <b/>
        <sz val="8"/>
        <rFont val="Arial"/>
        <family val="2"/>
      </rPr>
      <t>Patient Status www.pco-study.com</t>
    </r>
  </si>
  <si>
    <r>
      <t xml:space="preserve">Patients
Patient
Survey
</t>
    </r>
    <r>
      <rPr>
        <b/>
        <sz val="8"/>
        <rFont val="Arial"/>
        <family val="2"/>
      </rPr>
      <t>ID Questionnaire</t>
    </r>
  </si>
  <si>
    <r>
      <t xml:space="preserve">Patients
Patient
Survey
</t>
    </r>
    <r>
      <rPr>
        <b/>
        <sz val="8"/>
        <rFont val="Arial"/>
        <family val="2"/>
      </rPr>
      <t>Date Questionnaire</t>
    </r>
  </si>
  <si>
    <r>
      <t xml:space="preserve">Date Questionnaire &gt; Date of Diagnosis </t>
    </r>
    <r>
      <rPr>
        <b/>
        <sz val="8"/>
        <rFont val="Arial"/>
        <family val="2"/>
      </rPr>
      <t xml:space="preserve">+ PrePlus
&amp;&amp; </t>
    </r>
    <r>
      <rPr>
        <sz val="8"/>
        <rFont val="Arial"/>
        <family val="2"/>
      </rPr>
      <t xml:space="preserve">
all pre-therapeutic questionnaires must fullfill this criteria</t>
    </r>
  </si>
  <si>
    <r>
      <t>Date Questionnaire &lt; Date of Diagnosis -</t>
    </r>
    <r>
      <rPr>
        <b/>
        <sz val="8"/>
        <rFont val="Arial"/>
        <family val="2"/>
      </rPr>
      <t xml:space="preserve"> PreMinus
&amp;&amp; </t>
    </r>
    <r>
      <rPr>
        <sz val="8"/>
        <rFont val="Arial"/>
        <family val="2"/>
      </rPr>
      <t xml:space="preserve">
all pre-therapeutic questionnaires must fullfill this criteria</t>
    </r>
  </si>
  <si>
    <r>
      <t xml:space="preserve">Date Questionnaire &gt; Surgery_Date
</t>
    </r>
    <r>
      <rPr>
        <b/>
        <sz val="8"/>
        <rFont val="Arial"/>
        <family val="2"/>
      </rPr>
      <t xml:space="preserve">&amp;&amp; </t>
    </r>
    <r>
      <rPr>
        <sz val="8"/>
        <rFont val="Arial"/>
        <family val="2"/>
      </rPr>
      <t xml:space="preserve">
all pre-therapeutic questionnaires must fullfill this criteria</t>
    </r>
  </si>
  <si>
    <r>
      <t xml:space="preserve">Date Questionnaire &lt; Surgery_Date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t>
    </r>
  </si>
  <si>
    <r>
      <t xml:space="preserve">Date Questionnaire &gt; Radiotherapy_Initiation
</t>
    </r>
    <r>
      <rPr>
        <b/>
        <sz val="8"/>
        <rFont val="Arial"/>
        <family val="2"/>
      </rPr>
      <t xml:space="preserve">&amp;&amp; </t>
    </r>
    <r>
      <rPr>
        <sz val="8"/>
        <rFont val="Arial"/>
        <family val="2"/>
      </rPr>
      <t xml:space="preserve">
all pre-therapeutic questionnaires must fullfill this criteria
</t>
    </r>
    <r>
      <rPr>
        <b/>
        <sz val="8"/>
        <rFont val="Arial"/>
        <family val="2"/>
      </rPr>
      <t>(Take the first radiotherapy if there are more than one)</t>
    </r>
  </si>
  <si>
    <r>
      <t xml:space="preserve">Date Questionnaire &lt;  Radiotherapy_Initiation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
</t>
    </r>
    <r>
      <rPr>
        <b/>
        <sz val="8"/>
        <rFont val="Arial"/>
        <family val="2"/>
      </rPr>
      <t>(Take the first radiotherapy if there are more than one)</t>
    </r>
  </si>
  <si>
    <r>
      <t xml:space="preserve">Date Questionnaire &gt; Treatment_Initiation
</t>
    </r>
    <r>
      <rPr>
        <b/>
        <sz val="8"/>
        <rFont val="Arial"/>
        <family val="2"/>
      </rPr>
      <t xml:space="preserve">&amp;&amp; </t>
    </r>
    <r>
      <rPr>
        <sz val="8"/>
        <rFont val="Arial"/>
        <family val="2"/>
      </rPr>
      <t xml:space="preserve">
all pre-therapeutic questionnaires must fullfill this criteria</t>
    </r>
  </si>
  <si>
    <r>
      <t xml:space="preserve">Date Questionnaire &lt;  Treatment_Initiation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t>
    </r>
  </si>
  <si>
    <t>Der PSA-Wert im Follow-Up ist negativ.</t>
  </si>
  <si>
    <t xml:space="preserve">The data item "PSA Value" in the follow-up is negative. </t>
  </si>
  <si>
    <t>yyyy-mm-dd
All follow ups until 31.12. indicator year-2 
(Alle Meldung bis zum 31.12. Kennzahlenjahr -2)</t>
  </si>
  <si>
    <r>
      <t xml:space="preserve">D) Alive (no relaps/recurrence and no follow up after 31.12. indicator year - 2 years)
</t>
    </r>
    <r>
      <rPr>
        <b/>
        <sz val="9"/>
        <color theme="0" tint="-0.499984740745262"/>
        <rFont val="Arial"/>
        <family val="2"/>
      </rPr>
      <t>(Lebend ohne Ereignis und keine Follow-UP Meldung nach dem 31.12.Kennzahlenjahr -2 Jahre)</t>
    </r>
  </si>
  <si>
    <r>
      <t xml:space="preserve">Calculation of the categories which are needed for calculating the matrix
</t>
    </r>
    <r>
      <rPr>
        <sz val="11"/>
        <color theme="0" tint="-0.499984740745262"/>
        <rFont val="Arial"/>
        <family val="2"/>
      </rPr>
      <t>Berechnung der Kategorien für die Matrix</t>
    </r>
  </si>
  <si>
    <r>
      <t xml:space="preserve">Case
Case Information
</t>
    </r>
    <r>
      <rPr>
        <b/>
        <sz val="8"/>
        <rFont val="Arial"/>
        <family val="2"/>
      </rPr>
      <t xml:space="preserve">Consent
--------
</t>
    </r>
    <r>
      <rPr>
        <sz val="8"/>
        <rFont val="Arial"/>
        <family val="2"/>
      </rPr>
      <t xml:space="preserve">Case
Follow-Up
</t>
    </r>
    <r>
      <rPr>
        <b/>
        <sz val="8"/>
        <rFont val="Arial"/>
        <family val="2"/>
      </rPr>
      <t>Date</t>
    </r>
    <r>
      <rPr>
        <sz val="8"/>
        <rFont val="Arial"/>
        <family val="2"/>
      </rPr>
      <t xml:space="preserve">
-------------
Case
Follow-Up
</t>
    </r>
    <r>
      <rPr>
        <b/>
        <sz val="8"/>
        <rFont val="Arial"/>
        <family val="2"/>
      </rPr>
      <t>PSA Value</t>
    </r>
  </si>
  <si>
    <r>
      <t xml:space="preserve">IF Consent = N then display "-----"
IF Consent = Y 
&amp;&amp;
take the first Follow-Up with:
cut-off date + 365 - 182  </t>
    </r>
    <r>
      <rPr>
        <sz val="9"/>
        <rFont val="Calibri"/>
        <family val="2"/>
      </rPr>
      <t>≤</t>
    </r>
    <r>
      <rPr>
        <sz val="9"/>
        <rFont val="Arial"/>
        <family val="2"/>
      </rPr>
      <t xml:space="preserve">  date follow-up ≤ cut-off date + 365 + 182
&amp;&amp; 
PSA Value </t>
    </r>
    <r>
      <rPr>
        <sz val="9"/>
        <rFont val="Calibri"/>
        <family val="2"/>
      </rPr>
      <t>≠</t>
    </r>
    <r>
      <rPr>
        <sz val="9"/>
        <rFont val="Arial"/>
        <family val="2"/>
      </rPr>
      <t xml:space="preserve"> empty</t>
    </r>
  </si>
  <si>
    <t>follow up
(Follow-Up)</t>
  </si>
  <si>
    <t>last date alive 
(Letzes Datum "lebend")</t>
  </si>
  <si>
    <t xml:space="preserve">Das Feld "Anzahl entnommener Stanzen" ist leer. </t>
  </si>
  <si>
    <t>The data item "Number of biopsy cores taken" is missing.</t>
  </si>
  <si>
    <t>CoresInvolvedEQ</t>
  </si>
  <si>
    <t>CoresTakenEQ</t>
  </si>
  <si>
    <t>pGleason1WrongStudy</t>
  </si>
  <si>
    <t>pGleason2WrongStudy</t>
  </si>
  <si>
    <t>FractionDoseStudy</t>
  </si>
  <si>
    <t>future date</t>
  </si>
  <si>
    <t>1. Case data total
1. Falldatensätze gesamt</t>
  </si>
  <si>
    <r>
      <t xml:space="preserve">   </t>
    </r>
    <r>
      <rPr>
        <sz val="9"/>
        <color rgb="FFFF0000"/>
        <rFont val="Arial"/>
        <family val="2"/>
      </rPr>
      <t xml:space="preserve"> </t>
    </r>
    <r>
      <rPr>
        <sz val="9"/>
        <rFont val="Arial"/>
        <family val="2"/>
      </rPr>
      <t xml:space="preserve">incomplete  
</t>
    </r>
    <r>
      <rPr>
        <sz val="9"/>
        <color theme="0" tint="-0.499984740745262"/>
        <rFont val="Arial"/>
        <family val="2"/>
      </rPr>
      <t xml:space="preserve">  (unvollständig)</t>
    </r>
  </si>
  <si>
    <r>
      <t xml:space="preserve">  Calculation category impossible  
</t>
    </r>
    <r>
      <rPr>
        <sz val="9"/>
        <color theme="0" tint="-0.499984740745262"/>
        <rFont val="Arial"/>
        <family val="2"/>
      </rPr>
      <t xml:space="preserve">  (Fallart nicht</t>
    </r>
    <r>
      <rPr>
        <sz val="9"/>
        <color rgb="FFFF0000"/>
        <rFont val="Arial"/>
        <family val="2"/>
      </rPr>
      <t xml:space="preserve"> </t>
    </r>
    <r>
      <rPr>
        <sz val="9"/>
        <color theme="0" tint="-0.499984740745262"/>
        <rFont val="Arial"/>
        <family val="2"/>
      </rPr>
      <t>zuzuordnen)</t>
    </r>
  </si>
  <si>
    <r>
      <t xml:space="preserve">  with deficit in the documentation
</t>
    </r>
    <r>
      <rPr>
        <sz val="9"/>
        <color theme="0" tint="-0.499984740745262"/>
        <rFont val="Arial"/>
        <family val="2"/>
      </rPr>
      <t xml:space="preserve">  (mit Dokumentationsdefizite (Korrekturbedarf))</t>
    </r>
  </si>
  <si>
    <r>
      <t xml:space="preserve">3. Case data included in basic data
</t>
    </r>
    <r>
      <rPr>
        <b/>
        <sz val="9"/>
        <color theme="0" tint="-0.499984740745262"/>
        <rFont val="Arial"/>
        <family val="2"/>
      </rPr>
      <t>3. Falldatensätze in Basisdaten</t>
    </r>
  </si>
  <si>
    <r>
      <t xml:space="preserve">2. Case data unusable (correction required)
</t>
    </r>
    <r>
      <rPr>
        <b/>
        <sz val="9"/>
        <color theme="0" tint="-0.499984740745262"/>
        <rFont val="Arial"/>
        <family val="2"/>
      </rPr>
      <t>2. Falldatensätze nicht verwertbar (Korrekturbedarf)</t>
    </r>
  </si>
  <si>
    <r>
      <t xml:space="preserve">Case data not evaluable %
</t>
    </r>
    <r>
      <rPr>
        <b/>
        <sz val="9"/>
        <color theme="0" tint="-0.499984740745262"/>
        <rFont val="Arial"/>
        <family val="2"/>
      </rPr>
      <t>Falldatensätze nicht auswertbar (in %)</t>
    </r>
  </si>
  <si>
    <r>
      <t xml:space="preserve">4. Case data evaluable
</t>
    </r>
    <r>
      <rPr>
        <b/>
        <sz val="9"/>
        <color theme="0" tint="-0.499984740745262"/>
        <rFont val="Arial"/>
        <family val="2"/>
      </rPr>
      <t>4. Falldatensätze auswertbar</t>
    </r>
  </si>
  <si>
    <r>
      <t xml:space="preserve">Cases in J18 having at least one error message at "conspicuities"
</t>
    </r>
    <r>
      <rPr>
        <sz val="8"/>
        <color theme="0" tint="-0.499984740745262"/>
        <rFont val="Arial"/>
        <family val="2"/>
      </rPr>
      <t>(Fälle in J18 mit mindestens einer Meldung in den Auffälligkeiten)</t>
    </r>
  </si>
  <si>
    <r>
      <t xml:space="preserve">Potential PCO-Patients
</t>
    </r>
    <r>
      <rPr>
        <b/>
        <sz val="9"/>
        <color theme="0" tint="-0.499984740745262"/>
        <rFont val="Arial"/>
        <family val="2"/>
      </rPr>
      <t>Potentielle PCO-Patienten</t>
    </r>
  </si>
  <si>
    <r>
      <t xml:space="preserve">  No informed consent </t>
    </r>
    <r>
      <rPr>
        <vertAlign val="superscript"/>
        <sz val="9"/>
        <rFont val="Arial"/>
        <family val="2"/>
      </rPr>
      <t>2)</t>
    </r>
    <r>
      <rPr>
        <sz val="9"/>
        <rFont val="Arial"/>
        <family val="2"/>
      </rPr>
      <t xml:space="preserve">
 </t>
    </r>
    <r>
      <rPr>
        <sz val="9"/>
        <color theme="0" tint="-0.499984740745262"/>
        <rFont val="Arial"/>
        <family val="2"/>
      </rPr>
      <t xml:space="preserve"> (davon keine Einwilligung zur Befragung </t>
    </r>
    <r>
      <rPr>
        <vertAlign val="superscript"/>
        <sz val="9"/>
        <color theme="0" tint="-0.499984740745262"/>
        <rFont val="Arial"/>
        <family val="2"/>
      </rPr>
      <t>2)</t>
    </r>
    <r>
      <rPr>
        <sz val="9"/>
        <color theme="0" tint="-0.499984740745262"/>
        <rFont val="Arial"/>
        <family val="2"/>
      </rPr>
      <t>)</t>
    </r>
  </si>
  <si>
    <r>
      <t xml:space="preserve">Cases in O18 having at least one error message at "conspicuities"
</t>
    </r>
    <r>
      <rPr>
        <sz val="8"/>
        <color theme="0" tint="-0.499984740745262"/>
        <rFont val="Arial"/>
        <family val="2"/>
      </rPr>
      <t>(Fälle in O18 mit mindestens einer Meldung in den Auffälligkeiten)</t>
    </r>
  </si>
  <si>
    <r>
      <t xml:space="preserve">Cases in Y18 having at least one error message at "conspicuities"
</t>
    </r>
    <r>
      <rPr>
        <sz val="8"/>
        <color theme="0" tint="-0.499984740745262"/>
        <rFont val="Arial"/>
        <family val="2"/>
      </rPr>
      <t>(Fälle in Y18 mit mindestens einer Meldung in den Auffälligkeiten)</t>
    </r>
  </si>
  <si>
    <t>Row 5
(Zeile 5)</t>
  </si>
  <si>
    <r>
      <t xml:space="preserve">Patients
Patient
Info
</t>
    </r>
    <r>
      <rPr>
        <b/>
        <sz val="8"/>
        <rFont val="Arial"/>
        <family val="2"/>
      </rPr>
      <t xml:space="preserve">Patient Status www.pco-study.com  </t>
    </r>
  </si>
  <si>
    <r>
      <t xml:space="preserve">All cases in </t>
    </r>
    <r>
      <rPr>
        <b/>
        <sz val="10"/>
        <rFont val="Arial"/>
        <family val="2"/>
      </rPr>
      <t>T15 and basic data in cells D10-D14; E10-E14; F10-F14; G10-G14; I10-I14; J10-J14; K10-K14; L10-L14</t>
    </r>
  </si>
  <si>
    <r>
      <t xml:space="preserve">All cases in </t>
    </r>
    <r>
      <rPr>
        <b/>
        <sz val="10"/>
        <rFont val="Arial"/>
        <family val="2"/>
      </rPr>
      <t>O15 and basic data in cells D10-D14; E10-E14; F10-F14; G10-G14; I10-I14; J10-J14; K10-K14; L10-L14</t>
    </r>
  </si>
  <si>
    <t>All cases in Y15 and basic data in cells D10-D14; E10-E14; F10-F14; G10-G14; I10-I14; J10-J14; K10-K14; L10-L14</t>
  </si>
  <si>
    <r>
      <rPr>
        <sz val="8"/>
        <color rgb="FF7030A0"/>
        <rFont val="Arial"/>
        <family val="2"/>
      </rPr>
      <t xml:space="preserve">≥ StudyStart </t>
    </r>
    <r>
      <rPr>
        <sz val="8"/>
        <rFont val="Arial"/>
        <family val="2"/>
      </rPr>
      <t xml:space="preserve">
&amp;&amp; 
(</t>
    </r>
    <r>
      <rPr>
        <sz val="8"/>
        <color rgb="FFFF0000"/>
        <rFont val="Arial"/>
        <family val="2"/>
      </rPr>
      <t>indicator year</t>
    </r>
    <r>
      <rPr>
        <sz val="8"/>
        <rFont val="Arial"/>
        <family val="2"/>
      </rPr>
      <t xml:space="preserve"> +1)-mm-dd </t>
    </r>
    <r>
      <rPr>
        <sz val="8"/>
        <color rgb="FFFF0000"/>
        <rFont val="Calibri"/>
        <family val="2"/>
      </rPr>
      <t/>
    </r>
  </si>
  <si>
    <t>(AV30 / AV18) * 100 (in %)</t>
  </si>
  <si>
    <r>
      <t xml:space="preserve">Analysezeitraum </t>
    </r>
    <r>
      <rPr>
        <vertAlign val="superscript"/>
        <sz val="9"/>
        <rFont val="Arial"/>
        <family val="2"/>
      </rPr>
      <t>1)</t>
    </r>
  </si>
  <si>
    <r>
      <rPr>
        <u/>
        <sz val="8"/>
        <rFont val="Arial"/>
        <family val="2"/>
      </rPr>
      <t>All cases in XML with:</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t>
    </r>
    <r>
      <rPr>
        <b/>
        <sz val="8"/>
        <color rgb="FFFF0000"/>
        <rFont val="Calibri"/>
        <family val="2"/>
      </rPr>
      <t>≥</t>
    </r>
    <r>
      <rPr>
        <b/>
        <sz val="8"/>
        <color rgb="FFFF0000"/>
        <rFont val="Arial"/>
        <family val="2"/>
      </rPr>
      <t xml:space="preserve"> StudyStart &amp;&amp; </t>
    </r>
    <r>
      <rPr>
        <b/>
        <sz val="8"/>
        <color rgb="FFFF0000"/>
        <rFont val="Calibri"/>
        <family val="2"/>
      </rPr>
      <t>≤</t>
    </r>
    <r>
      <rPr>
        <b/>
        <sz val="8"/>
        <color rgb="FFFF0000"/>
        <rFont val="Arial"/>
        <family val="2"/>
      </rPr>
      <t xml:space="preserve"> AnalyseEnd 
AND</t>
    </r>
    <r>
      <rPr>
        <b/>
        <sz val="8"/>
        <rFont val="Arial"/>
        <family val="2"/>
      </rPr>
      <t xml:space="preserve">
</t>
    </r>
    <r>
      <rPr>
        <sz val="8"/>
        <rFont val="Arial"/>
        <family val="2"/>
      </rPr>
      <t>Case
Case Information</t>
    </r>
    <r>
      <rPr>
        <b/>
        <sz val="8"/>
        <rFont val="Arial"/>
        <family val="2"/>
      </rPr>
      <t xml:space="preserve">
Consent</t>
    </r>
    <r>
      <rPr>
        <b/>
        <sz val="8"/>
        <color rgb="FFFF0000"/>
        <rFont val="Arial"/>
        <family val="2"/>
      </rPr>
      <t xml:space="preserve"> = Y
AND</t>
    </r>
    <r>
      <rPr>
        <b/>
        <sz val="8"/>
        <rFont val="Arial"/>
        <family val="2"/>
      </rPr>
      <t xml:space="preserve">
</t>
    </r>
    <r>
      <rPr>
        <sz val="8"/>
        <rFont val="Arial"/>
        <family val="2"/>
      </rPr>
      <t>Patients
Patient
Info</t>
    </r>
    <r>
      <rPr>
        <b/>
        <sz val="8"/>
        <rFont val="Arial"/>
        <family val="2"/>
      </rPr>
      <t xml:space="preserve">
Patient Status www.pco-study.com </t>
    </r>
    <r>
      <rPr>
        <b/>
        <sz val="8"/>
        <color rgb="FFFF0000"/>
        <rFont val="Arial"/>
        <family val="2"/>
      </rPr>
      <t>= 1 | 2 |3 | 4 | 5 | empty</t>
    </r>
  </si>
  <si>
    <r>
      <t xml:space="preserve">Calculation like at O9 but take only Cases with:
</t>
    </r>
    <r>
      <rPr>
        <sz val="8"/>
        <rFont val="Arial"/>
        <family val="2"/>
      </rPr>
      <t xml:space="preserve">Case
Case Information
</t>
    </r>
    <r>
      <rPr>
        <b/>
        <sz val="8"/>
        <rFont val="Arial"/>
        <family val="2"/>
      </rPr>
      <t xml:space="preserve">Consent </t>
    </r>
    <r>
      <rPr>
        <b/>
        <sz val="8"/>
        <color rgb="FFFF0000"/>
        <rFont val="Arial"/>
        <family val="2"/>
      </rPr>
      <t>= Y
AND</t>
    </r>
    <r>
      <rPr>
        <b/>
        <sz val="8"/>
        <rFont val="Arial"/>
        <family val="2"/>
      </rPr>
      <t xml:space="preserve">
</t>
    </r>
    <r>
      <rPr>
        <sz val="8"/>
        <rFont val="Arial"/>
        <family val="2"/>
      </rPr>
      <t>Patients
Patient
Info</t>
    </r>
    <r>
      <rPr>
        <b/>
        <sz val="8"/>
        <rFont val="Arial"/>
        <family val="2"/>
      </rPr>
      <t xml:space="preserve">
Patient Status www.pco-study.com </t>
    </r>
    <r>
      <rPr>
        <b/>
        <sz val="8"/>
        <color rgb="FFFF0000"/>
        <rFont val="Arial"/>
        <family val="2"/>
      </rPr>
      <t>= 1 | 2 |3 | 4 | 5 | empty</t>
    </r>
  </si>
  <si>
    <r>
      <t xml:space="preserve">Calculation like at T9 but take only Cases with:
</t>
    </r>
    <r>
      <rPr>
        <sz val="8"/>
        <rFont val="Arial"/>
        <family val="2"/>
      </rPr>
      <t xml:space="preserve">Case
Case Information
</t>
    </r>
    <r>
      <rPr>
        <b/>
        <sz val="8"/>
        <rFont val="Arial"/>
        <family val="2"/>
      </rPr>
      <t xml:space="preserve">Consent </t>
    </r>
    <r>
      <rPr>
        <b/>
        <sz val="8"/>
        <color rgb="FFFF0000"/>
        <rFont val="Arial"/>
        <family val="2"/>
      </rPr>
      <t>= Y
AND</t>
    </r>
    <r>
      <rPr>
        <b/>
        <sz val="8"/>
        <rFont val="Arial"/>
        <family val="2"/>
      </rPr>
      <t xml:space="preserve">
</t>
    </r>
    <r>
      <rPr>
        <sz val="8"/>
        <rFont val="Arial"/>
        <family val="2"/>
      </rPr>
      <t>Patients
Patient
Info</t>
    </r>
    <r>
      <rPr>
        <b/>
        <sz val="8"/>
        <rFont val="Arial"/>
        <family val="2"/>
      </rPr>
      <t xml:space="preserve">
Patient Status www.pco-study.com </t>
    </r>
    <r>
      <rPr>
        <b/>
        <sz val="8"/>
        <color rgb="FFFF0000"/>
        <rFont val="Arial"/>
        <family val="2"/>
      </rPr>
      <t>= 1 | 2 |3 | 4 | 5 | empty</t>
    </r>
  </si>
  <si>
    <r>
      <rPr>
        <u/>
        <sz val="8"/>
        <rFont val="Arial"/>
        <family val="2"/>
      </rPr>
      <t>All cases in XML with:</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 xml:space="preserve">r
</t>
    </r>
    <r>
      <rPr>
        <b/>
        <sz val="8"/>
        <color rgb="FFFF0000"/>
        <rFont val="Calibri"/>
        <family val="2"/>
      </rPr>
      <t>≤</t>
    </r>
    <r>
      <rPr>
        <b/>
        <sz val="8"/>
        <color rgb="FFFF0000"/>
        <rFont val="Arial"/>
        <family val="2"/>
      </rPr>
      <t xml:space="preserve"> indicator year | empty
AND</t>
    </r>
    <r>
      <rPr>
        <b/>
        <sz val="8"/>
        <rFont val="Arial"/>
        <family val="2"/>
      </rPr>
      <t xml:space="preserve">
</t>
    </r>
    <r>
      <rPr>
        <sz val="8"/>
        <rFont val="Arial"/>
        <family val="2"/>
      </rPr>
      <t>Case
Case Information</t>
    </r>
    <r>
      <rPr>
        <b/>
        <sz val="8"/>
        <rFont val="Arial"/>
        <family val="2"/>
      </rPr>
      <t xml:space="preserve">
Consent = Y
AND
</t>
    </r>
    <r>
      <rPr>
        <sz val="8"/>
        <rFont val="Arial"/>
        <family val="2"/>
      </rPr>
      <t>Patients
Patient
Info</t>
    </r>
    <r>
      <rPr>
        <b/>
        <sz val="8"/>
        <rFont val="Arial"/>
        <family val="2"/>
      </rPr>
      <t xml:space="preserve">
Patient Status www.pco-study.com </t>
    </r>
    <r>
      <rPr>
        <b/>
        <sz val="8"/>
        <color rgb="FFFF0000"/>
        <rFont val="Arial"/>
        <family val="2"/>
      </rPr>
      <t>= 1 | 2 |3 | 4 | 5 | empty</t>
    </r>
  </si>
  <si>
    <r>
      <t xml:space="preserve">Cases in BF9 and category a) in validation
</t>
    </r>
    <r>
      <rPr>
        <sz val="8"/>
        <color theme="0" tint="-0.499984740745262"/>
        <rFont val="Arial"/>
        <family val="2"/>
      </rPr>
      <t>(Fälle in BF9 mit Kategorie a) aus Validierung)</t>
    </r>
  </si>
  <si>
    <r>
      <t xml:space="preserve">Cases in BA9 and category a) in validation
</t>
    </r>
    <r>
      <rPr>
        <sz val="8"/>
        <color theme="0" tint="-0.499984740745262"/>
        <rFont val="Arial"/>
        <family val="2"/>
      </rPr>
      <t>(Fälle in BA9 mit Kategorie a) aus Validierung)</t>
    </r>
  </si>
  <si>
    <r>
      <t xml:space="preserve">Cases in BA9 and calculation category impossible (see Sheet Categories)
</t>
    </r>
    <r>
      <rPr>
        <sz val="8"/>
        <color theme="0" tint="-0.499984740745262"/>
        <rFont val="Arial"/>
        <family val="2"/>
      </rPr>
      <t>(Fälle in BA9 und keiner Fallart (siehe Tabellenblatt Categories))</t>
    </r>
  </si>
  <si>
    <r>
      <t xml:space="preserve">Cases in BA9 and category b) in validation
</t>
    </r>
    <r>
      <rPr>
        <sz val="8"/>
        <color theme="0" tint="-0.499984740745262"/>
        <rFont val="Arial"/>
        <family val="2"/>
      </rPr>
      <t>(Fälle in BA9 mit Kategorie b) aus Validierung)</t>
    </r>
  </si>
  <si>
    <r>
      <t xml:space="preserve">Cases in BF9 and category b) in validation
</t>
    </r>
    <r>
      <rPr>
        <sz val="8"/>
        <color theme="0" tint="-0.499984740745262"/>
        <rFont val="Arial"/>
        <family val="2"/>
      </rPr>
      <t>(Fälle in BF9 mit Kategorie b) aus Validierung)</t>
    </r>
  </si>
  <si>
    <r>
      <t xml:space="preserve">Cases in BF9 and calculation category impossible (see Sheet Categories)
</t>
    </r>
    <r>
      <rPr>
        <sz val="8"/>
        <color theme="0" tint="-0.499984740745262"/>
        <rFont val="Arial"/>
        <family val="2"/>
      </rPr>
      <t>(Fälle in BF9 und keiner Fallart (siehe Tabellenblatt Categories))</t>
    </r>
  </si>
  <si>
    <r>
      <t xml:space="preserve">Cases in BF18 having at least one error message at "conspicuities"
</t>
    </r>
    <r>
      <rPr>
        <sz val="8"/>
        <color theme="0" tint="-0.499984740745262"/>
        <rFont val="Arial"/>
        <family val="2"/>
      </rPr>
      <t>(Fälle in BF18 mit mindestens einer Meldung in den Auffälligkeiten)</t>
    </r>
  </si>
  <si>
    <r>
      <t xml:space="preserve">IV and IF cases having no follow up
</t>
    </r>
    <r>
      <rPr>
        <b/>
        <sz val="10"/>
        <color theme="0" tint="-0.499984740745262"/>
        <rFont val="Arial"/>
        <family val="2"/>
      </rPr>
      <t>(IV und IF Fälle ohne eine Follow-Up Meldung)</t>
    </r>
  </si>
  <si>
    <r>
      <rPr>
        <b/>
        <sz val="10"/>
        <rFont val="Arial"/>
        <family val="2"/>
      </rPr>
      <t>NI, IV and IF cases having no follow up</t>
    </r>
    <r>
      <rPr>
        <b/>
        <sz val="10"/>
        <color theme="0" tint="-0.499984740745262"/>
        <rFont val="Arial"/>
        <family val="2"/>
      </rPr>
      <t xml:space="preserve">
(NI, IV und IF Fälle ohne eine Follow-Up Meldung </t>
    </r>
  </si>
  <si>
    <t xml:space="preserve">The data item "Number of biopsy cores involved" is missing. </t>
  </si>
  <si>
    <t xml:space="preserve">Das Feld "Anzahl befallener Stanzen" ist leer. </t>
  </si>
  <si>
    <t>Datafield</t>
  </si>
  <si>
    <t>XML-Tag</t>
  </si>
  <si>
    <t>&lt;CaseCategory/&gt;</t>
  </si>
  <si>
    <t>&lt;NumberCases/&gt;</t>
  </si>
  <si>
    <t>&lt;FirstCase/&gt;</t>
  </si>
  <si>
    <t>&lt;LastCase/&gt;</t>
  </si>
  <si>
    <t>&lt;LeadingT/&gt;</t>
  </si>
  <si>
    <t>&lt;LeadingN/&gt;</t>
  </si>
  <si>
    <t>&lt;LeadingM/&gt;</t>
  </si>
  <si>
    <t>&lt;LeadingTherapy/&gt;</t>
  </si>
  <si>
    <t>&lt;CutOffDateOncoBox/&gt;</t>
  </si>
  <si>
    <t>&lt;LastDateAlive/&gt;</t>
  </si>
  <si>
    <t>&lt;FollowUpType/&gt;</t>
  </si>
  <si>
    <t>&lt;FollowUpYears/&gt;</t>
  </si>
  <si>
    <t>&lt;NumberFollowUp/&gt;</t>
  </si>
  <si>
    <t>&lt;Lifestatus/&gt;</t>
  </si>
  <si>
    <t>&lt;BiochemicalRecurrence/&gt;</t>
  </si>
  <si>
    <t>&lt;LastTumourStatus/&gt;</t>
  </si>
  <si>
    <t>Count all cases of this patient</t>
  </si>
  <si>
    <t>Export this number for every case in this field</t>
  </si>
  <si>
    <t>Look at all cases of this patient</t>
  </si>
  <si>
    <t>number (1,2,…)</t>
  </si>
  <si>
    <t>Y = Yes
N = No</t>
  </si>
  <si>
    <r>
      <rPr>
        <sz val="8"/>
        <rFont val="Arial"/>
        <family val="2"/>
      </rPr>
      <t xml:space="preserve">Case
Research
Therapy Research </t>
    </r>
    <r>
      <rPr>
        <b/>
        <sz val="8"/>
        <rFont val="Arial"/>
        <family val="2"/>
      </rPr>
      <t xml:space="preserve">
LastCase</t>
    </r>
  </si>
  <si>
    <r>
      <t xml:space="preserve">Find the case with the biggest value at 
Case
Case Information
</t>
    </r>
    <r>
      <rPr>
        <b/>
        <sz val="8"/>
        <color indexed="8"/>
        <rFont val="Arial"/>
        <family val="2"/>
      </rPr>
      <t>Date patient introduced in center</t>
    </r>
    <r>
      <rPr>
        <sz val="8"/>
        <color indexed="8"/>
        <rFont val="Arial"/>
        <family val="2"/>
      </rPr>
      <t xml:space="preserve">
</t>
    </r>
  </si>
  <si>
    <t>LCLR =  locally confined - low risk 
LCMR =  locally confined - medium risk 
LCHR  =  locally confined - high risk 
LA = locally advanced
AN1 = advanced (N1)
AM1 = advanced (M1)
ND = non-determinable</t>
  </si>
  <si>
    <t xml:space="preserve">take the risk classification from the patient profile:
LCLR =  locally confined - low risk 
LCMR =  locally confined - medium risk 
LCHR  =  locally confined - high risk 
LA = locally advanced
AN1 = advanced (N1)
AM1 = advanced (M1)
ND = non-determinable
</t>
  </si>
  <si>
    <t>take the cut-off date post-therapeutic survey from the patient profile</t>
  </si>
  <si>
    <t>≠ empty</t>
  </si>
  <si>
    <r>
      <t xml:space="preserve">Case
Follow-Up
</t>
    </r>
    <r>
      <rPr>
        <b/>
        <sz val="8"/>
        <rFont val="Arial"/>
        <family val="2"/>
      </rPr>
      <t xml:space="preserve">Life status </t>
    </r>
  </si>
  <si>
    <r>
      <t xml:space="preserve">NI case: Export always </t>
    </r>
    <r>
      <rPr>
        <b/>
        <sz val="8"/>
        <color indexed="8"/>
        <rFont val="Arial"/>
        <family val="2"/>
      </rPr>
      <t>"N"</t>
    </r>
  </si>
  <si>
    <t>IV case:</t>
  </si>
  <si>
    <r>
      <t xml:space="preserve">Export </t>
    </r>
    <r>
      <rPr>
        <b/>
        <sz val="8"/>
        <color indexed="8"/>
        <rFont val="Arial"/>
        <family val="2"/>
      </rPr>
      <t>"AS"</t>
    </r>
  </si>
  <si>
    <r>
      <t xml:space="preserve">Export </t>
    </r>
    <r>
      <rPr>
        <b/>
        <sz val="8"/>
        <color indexed="8"/>
        <rFont val="Arial"/>
        <family val="2"/>
      </rPr>
      <t>"WS"</t>
    </r>
  </si>
  <si>
    <t>Check the treatments for the NI case.
If there is at least one treatment with:</t>
  </si>
  <si>
    <t>If there is at least one treatment with:</t>
  </si>
  <si>
    <t>Check all treatments for the IV case.</t>
  </si>
  <si>
    <r>
      <rPr>
        <sz val="8"/>
        <color indexed="8"/>
        <rFont val="Calibri"/>
        <family val="2"/>
      </rPr>
      <t>≠</t>
    </r>
    <r>
      <rPr>
        <sz val="8"/>
        <color indexed="8"/>
        <rFont val="Arial"/>
        <family val="2"/>
      </rPr>
      <t xml:space="preserve"> AS | WS</t>
    </r>
  </si>
  <si>
    <r>
      <t xml:space="preserve">Export </t>
    </r>
    <r>
      <rPr>
        <b/>
        <sz val="8"/>
        <color indexed="8"/>
        <rFont val="Arial"/>
        <family val="2"/>
      </rPr>
      <t>"N"</t>
    </r>
  </si>
  <si>
    <t>IV case</t>
  </si>
  <si>
    <t>R | D case</t>
  </si>
  <si>
    <r>
      <t xml:space="preserve">Export </t>
    </r>
    <r>
      <rPr>
        <b/>
        <sz val="8"/>
        <color indexed="8"/>
        <rFont val="Arial"/>
        <family val="2"/>
      </rPr>
      <t>"IV"</t>
    </r>
  </si>
  <si>
    <r>
      <t xml:space="preserve">If there is a </t>
    </r>
    <r>
      <rPr>
        <b/>
        <sz val="8"/>
        <color indexed="8"/>
        <rFont val="Arial"/>
        <family val="2"/>
      </rPr>
      <t>NI case</t>
    </r>
    <r>
      <rPr>
        <sz val="8"/>
        <color indexed="8"/>
        <rFont val="Arial"/>
        <family val="2"/>
      </rPr>
      <t xml:space="preserve"> for the same patient then</t>
    </r>
  </si>
  <si>
    <r>
      <t xml:space="preserve">If there is </t>
    </r>
    <r>
      <rPr>
        <b/>
        <sz val="8"/>
        <color indexed="8"/>
        <rFont val="Arial"/>
        <family val="2"/>
      </rPr>
      <t>no NI case</t>
    </r>
    <r>
      <rPr>
        <sz val="8"/>
        <color indexed="8"/>
        <rFont val="Arial"/>
        <family val="2"/>
      </rPr>
      <t xml:space="preserve"> for the same patient then</t>
    </r>
  </si>
  <si>
    <t>Check all cases of the patient</t>
  </si>
  <si>
    <t>Export for each case the same value in this field</t>
  </si>
  <si>
    <t>Take the last Follow-Up of the case with:</t>
  </si>
  <si>
    <t>A = alive
D = death</t>
  </si>
  <si>
    <t>= empty</t>
  </si>
  <si>
    <t>Take all Follow-Ups of the case</t>
  </si>
  <si>
    <t>U</t>
  </si>
  <si>
    <t>at least one Follow-Up with</t>
  </si>
  <si>
    <t>count the number of Follow-Ups with</t>
  </si>
  <si>
    <t>Take the first Follow-Up of the case</t>
  </si>
  <si>
    <r>
      <t xml:space="preserve">Case
Follow-Up
</t>
    </r>
    <r>
      <rPr>
        <b/>
        <sz val="8"/>
        <color indexed="8"/>
        <rFont val="Arial"/>
        <family val="2"/>
      </rPr>
      <t>Metastasis</t>
    </r>
    <r>
      <rPr>
        <sz val="8"/>
        <color indexed="8"/>
        <rFont val="Arial"/>
        <family val="2"/>
      </rPr>
      <t xml:space="preserve">
</t>
    </r>
  </si>
  <si>
    <r>
      <t xml:space="preserve">Case
Follow-Up
</t>
    </r>
    <r>
      <rPr>
        <b/>
        <sz val="8"/>
        <color indexed="8"/>
        <rFont val="Arial"/>
        <family val="2"/>
      </rPr>
      <t>Date metastasis identified</t>
    </r>
    <r>
      <rPr>
        <sz val="8"/>
        <color indexed="8"/>
        <rFont val="Arial"/>
        <family val="2"/>
      </rPr>
      <t xml:space="preserve">
</t>
    </r>
  </si>
  <si>
    <r>
      <t xml:space="preserve">Case
Follow-Up
</t>
    </r>
    <r>
      <rPr>
        <b/>
        <sz val="8"/>
        <color indexed="8"/>
        <rFont val="Arial"/>
        <family val="2"/>
      </rPr>
      <t>Secondary tumour</t>
    </r>
    <r>
      <rPr>
        <sz val="8"/>
        <color indexed="8"/>
        <rFont val="Arial"/>
        <family val="2"/>
      </rPr>
      <t xml:space="preserve">
</t>
    </r>
  </si>
  <si>
    <t>combination of all possible case categories:
Example:
IV
NI_IV
IV_R
IV_R_D
NI_IV_R_D
(NO = no category
NI = non-interventional
IV = interventional
IF= incidential finding
R = recurrence
D = distant metastasis)</t>
  </si>
  <si>
    <t>Combine the categories as in the example: NO_NI_IV_IF_R_D</t>
  </si>
  <si>
    <t>Calculations</t>
  </si>
  <si>
    <t>&lt;ExpectedResearch/&gt;</t>
  </si>
  <si>
    <t>&lt;DifferenceResearch/&gt;</t>
  </si>
  <si>
    <t>number between 0 and 100</t>
  </si>
  <si>
    <t>number between -100 and 100</t>
  </si>
  <si>
    <t>leave this field empty right now</t>
  </si>
  <si>
    <t>IF case</t>
  </si>
  <si>
    <r>
      <t xml:space="preserve">If there is </t>
    </r>
    <r>
      <rPr>
        <b/>
        <sz val="8"/>
        <color indexed="8"/>
        <rFont val="Arial"/>
        <family val="2"/>
      </rPr>
      <t>one IV or IF case</t>
    </r>
    <r>
      <rPr>
        <sz val="8"/>
        <color indexed="8"/>
        <rFont val="Arial"/>
        <family val="2"/>
      </rPr>
      <t xml:space="preserve"> for the same patient then</t>
    </r>
  </si>
  <si>
    <r>
      <t xml:space="preserve">If there is </t>
    </r>
    <r>
      <rPr>
        <b/>
        <sz val="8"/>
        <color indexed="8"/>
        <rFont val="Arial"/>
        <family val="2"/>
      </rPr>
      <t>no IV AND no IF case</t>
    </r>
    <r>
      <rPr>
        <sz val="8"/>
        <color indexed="8"/>
        <rFont val="Arial"/>
        <family val="2"/>
      </rPr>
      <t xml:space="preserve"> for the same patient then</t>
    </r>
  </si>
  <si>
    <r>
      <t xml:space="preserve">yyyy-mm-dd </t>
    </r>
    <r>
      <rPr>
        <sz val="8"/>
        <rFont val="Malgun Gothic"/>
        <family val="2"/>
        <charset val="129"/>
      </rPr>
      <t/>
    </r>
  </si>
  <si>
    <r>
      <t xml:space="preserve">the last Follow-Up with
</t>
    </r>
    <r>
      <rPr>
        <b/>
        <sz val="9"/>
        <color theme="0" tint="-0.499984740745262"/>
        <rFont val="Arial"/>
        <family val="2"/>
      </rPr>
      <t>(die letzte Follow-Up Meldung mit:)</t>
    </r>
  </si>
  <si>
    <t>N |  U</t>
  </si>
  <si>
    <t>CR |  U</t>
  </si>
  <si>
    <r>
      <t xml:space="preserve">yyyy-mm-dd 
</t>
    </r>
    <r>
      <rPr>
        <sz val="8"/>
        <rFont val="Arial"/>
        <family val="2"/>
      </rPr>
      <t>at least one Follow-Up</t>
    </r>
  </si>
  <si>
    <t>yyyy-mm-dd 
at least one Follow-Up until today</t>
  </si>
  <si>
    <r>
      <t xml:space="preserve">C) Alive (relaps/recurrence)
</t>
    </r>
    <r>
      <rPr>
        <b/>
        <sz val="9"/>
        <color theme="0" tint="-0.499984740745262"/>
        <rFont val="Arial"/>
        <family val="2"/>
      </rPr>
      <t>(Lebend mit Eregnis im Verlauf)</t>
    </r>
  </si>
  <si>
    <t>All follow ups until today</t>
  </si>
  <si>
    <r>
      <t xml:space="preserve">D) Alive (no relaps/recurrence)
</t>
    </r>
    <r>
      <rPr>
        <b/>
        <sz val="9"/>
        <color theme="0" tint="-0.499984740745262"/>
        <rFont val="Arial"/>
        <family val="2"/>
      </rPr>
      <t>(Lebend ohne Ereignis im Verlauf)</t>
    </r>
  </si>
  <si>
    <t>yyyy-mm-dd
at least one follow up</t>
  </si>
  <si>
    <r>
      <t xml:space="preserve">B) Dead with event prior to death
</t>
    </r>
    <r>
      <rPr>
        <b/>
        <sz val="9"/>
        <color theme="0" tint="-0.499984740745262"/>
        <rFont val="Arial"/>
        <family val="2"/>
      </rPr>
      <t>(Verstorben, mit Eregnis davor)</t>
    </r>
  </si>
  <si>
    <t>yyyy-mm-dd
All follow ups until today</t>
  </si>
  <si>
    <t>empty (there is no follow up)</t>
  </si>
  <si>
    <t>number
0 = no
1 = 1 year
2 = 2 years
3 = 3 years
….</t>
  </si>
  <si>
    <t>NO = no Follow-Up
VI = only life status
VT = life &amp; tumourstatus</t>
  </si>
  <si>
    <t>Take the last Follow-Up with</t>
  </si>
  <si>
    <r>
      <t xml:space="preserve">Take the Year from the field </t>
    </r>
    <r>
      <rPr>
        <b/>
        <sz val="8"/>
        <color theme="1"/>
        <rFont val="Arial"/>
        <family val="2"/>
      </rPr>
      <t>"Date Diagnosis"</t>
    </r>
  </si>
  <si>
    <r>
      <t xml:space="preserve">Take the Year from this </t>
    </r>
    <r>
      <rPr>
        <b/>
        <sz val="8"/>
        <color theme="1"/>
        <rFont val="Arial"/>
        <family val="2"/>
      </rPr>
      <t>Follow-Up</t>
    </r>
  </si>
  <si>
    <t>Export the difference between these two Years</t>
  </si>
  <si>
    <r>
      <t>Case
Follow-Up</t>
    </r>
    <r>
      <rPr>
        <b/>
        <sz val="8"/>
        <rFont val="Arial"/>
        <family val="2"/>
      </rPr>
      <t xml:space="preserve">
Date</t>
    </r>
  </si>
  <si>
    <r>
      <t xml:space="preserve">Cases with category </t>
    </r>
    <r>
      <rPr>
        <b/>
        <sz val="8"/>
        <color theme="1"/>
        <rFont val="Arial"/>
        <family val="2"/>
      </rPr>
      <t xml:space="preserve">C </t>
    </r>
    <r>
      <rPr>
        <sz val="8"/>
        <color theme="1"/>
        <rFont val="Arial"/>
        <family val="2"/>
      </rPr>
      <t xml:space="preserve">from sheet </t>
    </r>
    <r>
      <rPr>
        <b/>
        <sz val="8"/>
        <color theme="1"/>
        <rFont val="Arial"/>
        <family val="2"/>
      </rPr>
      <t>"Categories FU Research"</t>
    </r>
  </si>
  <si>
    <r>
      <t xml:space="preserve">Cases with category </t>
    </r>
    <r>
      <rPr>
        <b/>
        <sz val="8"/>
        <color theme="1"/>
        <rFont val="Arial"/>
        <family val="2"/>
      </rPr>
      <t xml:space="preserve">A, B </t>
    </r>
    <r>
      <rPr>
        <sz val="8"/>
        <color theme="1"/>
        <rFont val="Arial"/>
        <family val="2"/>
      </rPr>
      <t>from sheet</t>
    </r>
    <r>
      <rPr>
        <b/>
        <sz val="8"/>
        <color theme="1"/>
        <rFont val="Arial"/>
        <family val="2"/>
      </rPr>
      <t xml:space="preserve"> "Categories FU Research"</t>
    </r>
  </si>
  <si>
    <t xml:space="preserve">N | R </t>
  </si>
  <si>
    <t xml:space="preserve">N | Y </t>
  </si>
  <si>
    <r>
      <t xml:space="preserve">Cases with category </t>
    </r>
    <r>
      <rPr>
        <b/>
        <sz val="8"/>
        <color theme="1"/>
        <rFont val="Arial"/>
        <family val="2"/>
      </rPr>
      <t xml:space="preserve">D </t>
    </r>
    <r>
      <rPr>
        <sz val="8"/>
        <color theme="1"/>
        <rFont val="Arial"/>
        <family val="2"/>
      </rPr>
      <t xml:space="preserve">from sheet </t>
    </r>
    <r>
      <rPr>
        <b/>
        <sz val="8"/>
        <color theme="1"/>
        <rFont val="Arial"/>
        <family val="2"/>
      </rPr>
      <t>"Categories FU Research"</t>
    </r>
  </si>
  <si>
    <r>
      <t xml:space="preserve">Export the number of </t>
    </r>
    <r>
      <rPr>
        <b/>
        <sz val="8"/>
        <color theme="1"/>
        <rFont val="Arial"/>
        <family val="2"/>
      </rPr>
      <t>"</t>
    </r>
    <r>
      <rPr>
        <sz val="8"/>
        <color theme="1"/>
        <rFont val="Arial"/>
        <family val="2"/>
      </rPr>
      <t>F</t>
    </r>
    <r>
      <rPr>
        <b/>
        <sz val="8"/>
        <color theme="1"/>
        <rFont val="Arial"/>
        <family val="2"/>
      </rPr>
      <t>ollow-Ups + 1"</t>
    </r>
  </si>
  <si>
    <r>
      <t xml:space="preserve">Cases with category </t>
    </r>
    <r>
      <rPr>
        <b/>
        <sz val="8"/>
        <color theme="1"/>
        <rFont val="Arial"/>
        <family val="2"/>
      </rPr>
      <t xml:space="preserve">A </t>
    </r>
    <r>
      <rPr>
        <sz val="8"/>
        <color theme="1"/>
        <rFont val="Arial"/>
        <family val="2"/>
      </rPr>
      <t>from sheet</t>
    </r>
    <r>
      <rPr>
        <b/>
        <sz val="8"/>
        <color theme="1"/>
        <rFont val="Arial"/>
        <family val="2"/>
      </rPr>
      <t xml:space="preserve"> "Categories FU Research"</t>
    </r>
  </si>
  <si>
    <r>
      <t xml:space="preserve">Export the number of </t>
    </r>
    <r>
      <rPr>
        <b/>
        <sz val="8"/>
        <color theme="1"/>
        <rFont val="Arial"/>
        <family val="2"/>
      </rPr>
      <t>"</t>
    </r>
    <r>
      <rPr>
        <sz val="8"/>
        <color theme="1"/>
        <rFont val="Arial"/>
        <family val="2"/>
      </rPr>
      <t>F</t>
    </r>
    <r>
      <rPr>
        <b/>
        <sz val="8"/>
        <color theme="1"/>
        <rFont val="Arial"/>
        <family val="2"/>
      </rPr>
      <t>ollow-Ups"</t>
    </r>
  </si>
  <si>
    <r>
      <t xml:space="preserve">Cases with category </t>
    </r>
    <r>
      <rPr>
        <b/>
        <sz val="8"/>
        <color theme="1"/>
        <rFont val="Arial"/>
        <family val="2"/>
      </rPr>
      <t xml:space="preserve">B </t>
    </r>
    <r>
      <rPr>
        <sz val="8"/>
        <color theme="1"/>
        <rFont val="Arial"/>
        <family val="2"/>
      </rPr>
      <t xml:space="preserve">from sheet </t>
    </r>
    <r>
      <rPr>
        <b/>
        <sz val="8"/>
        <color theme="1"/>
        <rFont val="Arial"/>
        <family val="2"/>
      </rPr>
      <t>"Categories FU Research"</t>
    </r>
  </si>
  <si>
    <r>
      <t>Export the</t>
    </r>
    <r>
      <rPr>
        <b/>
        <sz val="8"/>
        <color theme="1"/>
        <rFont val="Arial"/>
        <family val="2"/>
      </rPr>
      <t xml:space="preserve"> "Date Follow-Up"</t>
    </r>
  </si>
  <si>
    <r>
      <t xml:space="preserve">Cases with category </t>
    </r>
    <r>
      <rPr>
        <b/>
        <sz val="8"/>
        <color theme="1"/>
        <rFont val="Arial"/>
        <family val="2"/>
      </rPr>
      <t xml:space="preserve">A </t>
    </r>
    <r>
      <rPr>
        <sz val="8"/>
        <color theme="1"/>
        <rFont val="Arial"/>
        <family val="2"/>
      </rPr>
      <t xml:space="preserve">on sheet </t>
    </r>
    <r>
      <rPr>
        <b/>
        <sz val="8"/>
        <color theme="1"/>
        <rFont val="Arial"/>
        <family val="2"/>
      </rPr>
      <t>"Categories FU Research"</t>
    </r>
  </si>
  <si>
    <r>
      <t xml:space="preserve">Cases with category </t>
    </r>
    <r>
      <rPr>
        <b/>
        <sz val="8"/>
        <color theme="1"/>
        <rFont val="Arial"/>
        <family val="2"/>
      </rPr>
      <t xml:space="preserve">B </t>
    </r>
    <r>
      <rPr>
        <sz val="8"/>
        <color theme="1"/>
        <rFont val="Arial"/>
        <family val="2"/>
      </rPr>
      <t xml:space="preserve">on sheet </t>
    </r>
    <r>
      <rPr>
        <b/>
        <sz val="8"/>
        <color theme="1"/>
        <rFont val="Arial"/>
        <family val="2"/>
      </rPr>
      <t>"Categories FU Research"</t>
    </r>
  </si>
  <si>
    <t>CR = complete remission (CR)
PR = partial remission (PR)
NC = no change (NC, stable disease)
P = progression
U = unknown</t>
  </si>
  <si>
    <t>U = unknown
CA = Centre active
CP = Centre passive
RA = cancer registry active
RP =  cancer registry passive
OA = Other active
OP = Other passive</t>
  </si>
  <si>
    <r>
      <t xml:space="preserve">export always </t>
    </r>
    <r>
      <rPr>
        <b/>
        <sz val="8"/>
        <color indexed="8"/>
        <rFont val="Arial"/>
        <family val="2"/>
      </rPr>
      <t>"U"</t>
    </r>
    <r>
      <rPr>
        <sz val="8"/>
        <color indexed="8"/>
        <rFont val="Arial"/>
        <family val="2"/>
      </rPr>
      <t xml:space="preserve"> </t>
    </r>
  </si>
  <si>
    <t>U = unknown
Y = Yes
N = No</t>
  </si>
  <si>
    <t>U = unknown
0 = no
1, 2, 3, …</t>
  </si>
  <si>
    <t>Count the number of all messages at "Dokumentationsdefizite" for these cases</t>
  </si>
  <si>
    <t>Count the number of all messages at "Auffälligkeiten" for these cases</t>
  </si>
  <si>
    <t>Export always "0" for these cases</t>
  </si>
  <si>
    <t>Leave the field "empty" for these cases</t>
  </si>
  <si>
    <t>Export always "U" for these cases</t>
  </si>
  <si>
    <t>Export always "N" for these cases</t>
  </si>
  <si>
    <t>Export always "Y" for these cases</t>
  </si>
  <si>
    <t>Export "U" for these cases</t>
  </si>
  <si>
    <t>Export "0" for these cases</t>
  </si>
  <si>
    <t>Export the number for these cases</t>
  </si>
  <si>
    <t>Export "date local recurrence" for these cases</t>
  </si>
  <si>
    <t>Export "date biochemical recurrence identified" for these cases</t>
  </si>
  <si>
    <t>Export "date metastasis identified" for these cases</t>
  </si>
  <si>
    <t>Export "date follow up" for these cases</t>
  </si>
  <si>
    <t>Export the value from "Tumour status" for these cases</t>
  </si>
  <si>
    <t>Pre = only pre
PrePost = pre and post
NO = no questionnaire</t>
  </si>
  <si>
    <t>Date pre-therapeutical questionnaire</t>
  </si>
  <si>
    <t>Date post-therapeutical questionnaire</t>
  </si>
  <si>
    <r>
      <t xml:space="preserve">Export </t>
    </r>
    <r>
      <rPr>
        <b/>
        <sz val="8"/>
        <color indexed="8"/>
        <rFont val="Arial"/>
        <family val="2"/>
      </rPr>
      <t>"NO"</t>
    </r>
    <r>
      <rPr>
        <sz val="8"/>
        <color indexed="8"/>
        <rFont val="Arial"/>
        <family val="2"/>
      </rPr>
      <t xml:space="preserve"> for these cases</t>
    </r>
  </si>
  <si>
    <r>
      <t xml:space="preserve">Export </t>
    </r>
    <r>
      <rPr>
        <b/>
        <sz val="8"/>
        <color indexed="8"/>
        <rFont val="Arial"/>
        <family val="2"/>
      </rPr>
      <t>"Pre"</t>
    </r>
    <r>
      <rPr>
        <sz val="8"/>
        <color indexed="8"/>
        <rFont val="Arial"/>
        <family val="2"/>
      </rPr>
      <t xml:space="preserve"> for these cases</t>
    </r>
  </si>
  <si>
    <r>
      <t xml:space="preserve">Export </t>
    </r>
    <r>
      <rPr>
        <b/>
        <sz val="8"/>
        <color indexed="8"/>
        <rFont val="Arial"/>
        <family val="2"/>
      </rPr>
      <t xml:space="preserve">"PrePost" </t>
    </r>
    <r>
      <rPr>
        <sz val="8"/>
        <color indexed="8"/>
        <rFont val="Arial"/>
        <family val="2"/>
      </rPr>
      <t>for these cases</t>
    </r>
  </si>
  <si>
    <t>Look at the patient profile:</t>
  </si>
  <si>
    <t>&lt;Tudok_InfoXML&gt;</t>
  </si>
  <si>
    <t>&lt;PCO_InfoXML&gt;</t>
  </si>
  <si>
    <t>PCO Info</t>
  </si>
  <si>
    <t>&lt;DateGenerated&gt;</t>
  </si>
  <si>
    <t>&lt;Center&gt;</t>
  </si>
  <si>
    <t>Center</t>
  </si>
  <si>
    <t>&lt;CenterName&gt;</t>
  </si>
  <si>
    <t>&lt;Statuses&gt;</t>
  </si>
  <si>
    <t>Status</t>
  </si>
  <si>
    <t>&lt;StatusName&gt;</t>
  </si>
  <si>
    <t>1 = in preparation
2 = active
3 = exposed
4 = terminated</t>
  </si>
  <si>
    <t>&lt;StatusStartDate&gt;</t>
  </si>
  <si>
    <t>&lt;StatusEndDate&gt;</t>
  </si>
  <si>
    <t>&lt;Language&gt;</t>
  </si>
  <si>
    <t>1 = german
2 = english</t>
  </si>
  <si>
    <t>&lt;MovemberStatus&gt;</t>
  </si>
  <si>
    <t>1 = sponsored
2 = none</t>
  </si>
  <si>
    <t>&lt;Patients&gt;</t>
  </si>
  <si>
    <t>&lt;Patient&gt;</t>
  </si>
  <si>
    <t>Patient</t>
  </si>
  <si>
    <t>&lt;Tudok_Info&gt;</t>
  </si>
  <si>
    <t>&lt;StudyCases&gt;</t>
  </si>
  <si>
    <t>Study Cases</t>
  </si>
  <si>
    <t>Yes if patient got more than 25 minutes psychoonocological care</t>
  </si>
  <si>
    <t>&lt;PCO_Info&gt;</t>
  </si>
  <si>
    <t>&lt;Info&gt;</t>
  </si>
  <si>
    <t>Info</t>
  </si>
  <si>
    <t>&lt;OncoboxID&gt;</t>
  </si>
  <si>
    <t>&lt;Name&gt;</t>
  </si>
  <si>
    <t>1 = generated (inactive)
2 = active
3 = dropout
4 = lost
5 = deceased
6 = deactivated</t>
  </si>
  <si>
    <t>&lt;PrefferedQuestioningMode&gt;</t>
  </si>
  <si>
    <t xml:space="preserve">1 = online
2 = paper
</t>
  </si>
  <si>
    <t>&lt;PrefferedLanguage&gt;</t>
  </si>
  <si>
    <t xml:space="preserve">1 = german
2 = english
</t>
  </si>
  <si>
    <t>Cylce</t>
  </si>
  <si>
    <t>&lt;CycleName&gt;</t>
  </si>
  <si>
    <t>1 | 2 | 3 | … | n</t>
  </si>
  <si>
    <t>&lt;IsActive&gt;</t>
  </si>
  <si>
    <t>True | False</t>
  </si>
  <si>
    <t>&lt;DateCreated&gt;</t>
  </si>
  <si>
    <t>&lt;Stichtag&gt;</t>
  </si>
  <si>
    <t>&lt;CycleInitCause&gt;</t>
  </si>
  <si>
    <t xml:space="preserve">1 = first cycle
2 = change from AS / WW to intervention
3 = recurrence
4 = pre questionnaire invalide </t>
  </si>
  <si>
    <t>&lt;Survey&gt;</t>
  </si>
  <si>
    <t>Survey</t>
  </si>
  <si>
    <t>&lt;Id&gt;</t>
  </si>
  <si>
    <t>1 = pretherapeutic
2 = posttherapeutic</t>
  </si>
  <si>
    <t>&lt;DateQuestioning&gt;</t>
  </si>
  <si>
    <t>&lt;Question&gt;</t>
  </si>
  <si>
    <t>&lt;Section&gt;</t>
  </si>
  <si>
    <r>
      <t xml:space="preserve">Survey
Question
</t>
    </r>
    <r>
      <rPr>
        <b/>
        <sz val="8"/>
        <color indexed="8"/>
        <rFont val="Arial"/>
        <family val="2"/>
      </rPr>
      <t>Section</t>
    </r>
  </si>
  <si>
    <t>&lt;Nr&gt;</t>
  </si>
  <si>
    <r>
      <t xml:space="preserve">Survey
Question
</t>
    </r>
    <r>
      <rPr>
        <b/>
        <sz val="8"/>
        <color indexed="8"/>
        <rFont val="Arial"/>
        <family val="2"/>
      </rPr>
      <t>Number of the question</t>
    </r>
  </si>
  <si>
    <t>1 | 2 | 3 | 4a | 4b | 4c | 4d | 5 | 6a | 6b | 6c | 6d | 7 | 8a | 8b | 9 | 10 | 11 | 12 | 13a | 13b | 13c | 13d | 14 | 15 | 16a | 16b | 16c | 16d | 16e | 17 | 18 | 19</t>
  </si>
  <si>
    <t>&lt;Value&gt;</t>
  </si>
  <si>
    <t xml:space="preserve">0 | 1 | 2 | 3 | 4 | 5 | 6 | 7 </t>
  </si>
  <si>
    <t>&lt;Text&gt;</t>
  </si>
  <si>
    <r>
      <t xml:space="preserve">Survey
Question
</t>
    </r>
    <r>
      <rPr>
        <b/>
        <sz val="8"/>
        <color indexed="8"/>
        <rFont val="Arial"/>
        <family val="2"/>
      </rPr>
      <t>Text of the question</t>
    </r>
  </si>
  <si>
    <t>XX,XX</t>
  </si>
  <si>
    <t>= Text of the question (yyyy-mm-dd)</t>
  </si>
  <si>
    <r>
      <t xml:space="preserve">Export </t>
    </r>
    <r>
      <rPr>
        <b/>
        <sz val="8"/>
        <color indexed="8"/>
        <rFont val="Arial"/>
        <family val="2"/>
      </rPr>
      <t xml:space="preserve">"M" </t>
    </r>
    <r>
      <rPr>
        <sz val="8"/>
        <color indexed="8"/>
        <rFont val="Arial"/>
        <family val="2"/>
      </rPr>
      <t>for these cases</t>
    </r>
  </si>
  <si>
    <r>
      <t xml:space="preserve">If all these conditions are true, then export </t>
    </r>
    <r>
      <rPr>
        <b/>
        <sz val="8"/>
        <color indexed="8"/>
        <rFont val="Arial"/>
        <family val="2"/>
      </rPr>
      <t>"P"</t>
    </r>
    <r>
      <rPr>
        <sz val="8"/>
        <color indexed="8"/>
        <rFont val="Arial"/>
        <family val="2"/>
      </rPr>
      <t xml:space="preserve"> for these cases</t>
    </r>
  </si>
  <si>
    <r>
      <t xml:space="preserve">Export </t>
    </r>
    <r>
      <rPr>
        <b/>
        <sz val="8"/>
        <color indexed="8"/>
        <rFont val="Arial"/>
        <family val="2"/>
      </rPr>
      <t>"Date of Diagnosis"</t>
    </r>
  </si>
  <si>
    <t>NI Case</t>
  </si>
  <si>
    <r>
      <t xml:space="preserve">Export </t>
    </r>
    <r>
      <rPr>
        <b/>
        <sz val="8"/>
        <color indexed="8"/>
        <rFont val="Arial"/>
        <family val="2"/>
      </rPr>
      <t>"Date of Surgery"</t>
    </r>
  </si>
  <si>
    <t>= P | HDR | LDR</t>
  </si>
  <si>
    <r>
      <t xml:space="preserve">Export </t>
    </r>
    <r>
      <rPr>
        <b/>
        <sz val="8"/>
        <color indexed="8"/>
        <rFont val="Arial"/>
        <family val="2"/>
      </rPr>
      <t>"Initiation of Radiotherapy"</t>
    </r>
  </si>
  <si>
    <t>yyyy-mm-dd | empty</t>
  </si>
  <si>
    <t>IV | R | D Case</t>
  </si>
  <si>
    <t>export "Y" for this case and "N" for all other cases of this patient</t>
  </si>
  <si>
    <t>IV | IF | R Case</t>
  </si>
  <si>
    <r>
      <t xml:space="preserve">Export </t>
    </r>
    <r>
      <rPr>
        <b/>
        <sz val="8"/>
        <color indexed="8"/>
        <rFont val="Arial"/>
        <family val="2"/>
      </rPr>
      <t>"AS"</t>
    </r>
    <r>
      <rPr>
        <sz val="8"/>
        <color indexed="8"/>
        <rFont val="Arial"/>
        <family val="2"/>
      </rPr>
      <t xml:space="preserve"> for this case</t>
    </r>
  </si>
  <si>
    <r>
      <t xml:space="preserve">A) Dead no event before
</t>
    </r>
    <r>
      <rPr>
        <b/>
        <sz val="9"/>
        <color theme="0" tint="-0.499984740745262"/>
        <rFont val="Arial"/>
        <family val="2"/>
      </rPr>
      <t>(Verstorben, ohne Ereignis davor)</t>
    </r>
  </si>
  <si>
    <t>All follow ups</t>
  </si>
  <si>
    <t>IV Case</t>
  </si>
  <si>
    <r>
      <t xml:space="preserve">Case
Surgery
</t>
    </r>
    <r>
      <rPr>
        <b/>
        <sz val="8"/>
        <color indexed="8"/>
        <rFont val="Arial"/>
        <family val="2"/>
      </rPr>
      <t>Type of surgery</t>
    </r>
  </si>
  <si>
    <r>
      <t xml:space="preserve">Case
Postoperative histology
</t>
    </r>
    <r>
      <rPr>
        <b/>
        <sz val="8"/>
        <color indexed="8"/>
        <rFont val="Arial"/>
        <family val="2"/>
      </rPr>
      <t>pathological Stage pM</t>
    </r>
  </si>
  <si>
    <r>
      <t xml:space="preserve">Case
Diagnosis
</t>
    </r>
    <r>
      <rPr>
        <b/>
        <sz val="8"/>
        <color indexed="8"/>
        <rFont val="Arial"/>
        <family val="2"/>
      </rPr>
      <t>Clinical stage cM-category</t>
    </r>
  </si>
  <si>
    <r>
      <t xml:space="preserve">Case
Postoperative histology
</t>
    </r>
    <r>
      <rPr>
        <b/>
        <sz val="8"/>
        <color indexed="8"/>
        <rFont val="Arial"/>
        <family val="2"/>
      </rPr>
      <t>Margin status</t>
    </r>
  </si>
  <si>
    <t xml:space="preserve">at least one Follow-Up </t>
  </si>
  <si>
    <r>
      <t xml:space="preserve">Case
Radiotherapy
</t>
    </r>
    <r>
      <rPr>
        <b/>
        <sz val="8"/>
        <color indexed="8"/>
        <rFont val="Arial"/>
        <family val="2"/>
      </rPr>
      <t>Type</t>
    </r>
  </si>
  <si>
    <r>
      <t xml:space="preserve">Case
Radiotherapy
</t>
    </r>
    <r>
      <rPr>
        <b/>
        <sz val="8"/>
        <color indexed="8"/>
        <rFont val="Arial"/>
        <family val="2"/>
      </rPr>
      <t>Time</t>
    </r>
  </si>
  <si>
    <r>
      <t xml:space="preserve">Case
Follow-Up
</t>
    </r>
    <r>
      <rPr>
        <b/>
        <sz val="8"/>
        <color indexed="8"/>
        <rFont val="Arial"/>
        <family val="2"/>
      </rPr>
      <t>Tumour status</t>
    </r>
  </si>
  <si>
    <r>
      <t>Case
Follow-Up</t>
    </r>
    <r>
      <rPr>
        <b/>
        <sz val="8"/>
        <rFont val="Arial"/>
        <family val="2"/>
      </rPr>
      <t xml:space="preserve">
Tumour status</t>
    </r>
  </si>
  <si>
    <r>
      <t>Export "</t>
    </r>
    <r>
      <rPr>
        <b/>
        <sz val="8"/>
        <color indexed="8"/>
        <rFont val="Arial"/>
        <family val="2"/>
      </rPr>
      <t>Y</t>
    </r>
    <r>
      <rPr>
        <sz val="8"/>
        <color indexed="8"/>
        <rFont val="Arial"/>
        <family val="2"/>
      </rPr>
      <t>" for this case</t>
    </r>
  </si>
  <si>
    <t>IF Case</t>
  </si>
  <si>
    <t>All other cases</t>
  </si>
  <si>
    <r>
      <t>Export "</t>
    </r>
    <r>
      <rPr>
        <b/>
        <sz val="8"/>
        <color indexed="8"/>
        <rFont val="Arial"/>
        <family val="2"/>
      </rPr>
      <t>N</t>
    </r>
    <r>
      <rPr>
        <sz val="8"/>
        <color indexed="8"/>
        <rFont val="Arial"/>
        <family val="2"/>
      </rPr>
      <t xml:space="preserve">" </t>
    </r>
  </si>
  <si>
    <t>If there is a text, then look if there is at least one Follow-Up with the same date and PSA value</t>
  </si>
  <si>
    <t>If there is a text, then look if there is at least one Follow-Up with the same date of local recurrence</t>
  </si>
  <si>
    <t>If there is a text, then look if there is at least one Follow-Up with the same date of metastasis</t>
  </si>
  <si>
    <t>If there is a text, then look if there is at least one Follow-Up with the same date of secondary tumour</t>
  </si>
  <si>
    <t>IV cases:
(IV Fälle:)</t>
  </si>
  <si>
    <t>AND there is no Radiotherapy with 
(und es gibt keine weitere Strahlentherapie mit)</t>
  </si>
  <si>
    <t>P | HDR</t>
  </si>
  <si>
    <t xml:space="preserve">If no Follow-Up with these values is available, export "0" </t>
  </si>
  <si>
    <t>indicator year -2</t>
  </si>
  <si>
    <t>indicator year -3</t>
  </si>
  <si>
    <t>indicator year -4</t>
  </si>
  <si>
    <t>indicator year -5</t>
  </si>
  <si>
    <t>indicator year -6</t>
  </si>
  <si>
    <t>Export Questionnaires</t>
  </si>
  <si>
    <r>
      <t xml:space="preserve">Survey
Question
</t>
    </r>
    <r>
      <rPr>
        <b/>
        <sz val="8"/>
        <color indexed="8"/>
        <rFont val="Arial"/>
        <family val="2"/>
      </rPr>
      <t>ID</t>
    </r>
  </si>
  <si>
    <t>Look for each questionnaire</t>
  </si>
  <si>
    <r>
      <t xml:space="preserve">Survey
Question
</t>
    </r>
    <r>
      <rPr>
        <b/>
        <sz val="8"/>
        <color indexed="8"/>
        <rFont val="Arial"/>
        <family val="2"/>
      </rPr>
      <t>Date questionning</t>
    </r>
  </si>
  <si>
    <t>If there is at least one case of the patient where "date questionning = date  pre-therapeutical questionnaire" from the profile, then export this questionnaire.</t>
  </si>
  <si>
    <t>Look at the patient profile for each case if there is at least one case with</t>
  </si>
  <si>
    <t>If there is at least one case of the patient where "date questionning = date  post-therapeutical questionnaire" from the profile, then export this questionnaire.</t>
  </si>
  <si>
    <r>
      <t xml:space="preserve">Patient profile
</t>
    </r>
    <r>
      <rPr>
        <b/>
        <sz val="8"/>
        <color indexed="8"/>
        <rFont val="Arial"/>
        <family val="2"/>
      </rPr>
      <t>Date pre-therapeutical questionnaire</t>
    </r>
  </si>
  <si>
    <r>
      <t xml:space="preserve">Patient profile
</t>
    </r>
    <r>
      <rPr>
        <b/>
        <sz val="8"/>
        <rFont val="Arial"/>
        <family val="2"/>
      </rPr>
      <t>Date post-therapeutical questionnaire</t>
    </r>
  </si>
  <si>
    <t>Look at the patient profile</t>
  </si>
  <si>
    <t>P = plausible 
M = missing</t>
  </si>
  <si>
    <t>&lt;StatusFUPROM/&gt;</t>
  </si>
  <si>
    <t>If "date questionning = date post-therapeutical questionnaire" from the profile, then check:</t>
  </si>
  <si>
    <t>Take the post-therapeutical questionnaire where</t>
  </si>
  <si>
    <r>
      <t xml:space="preserve">Take the </t>
    </r>
    <r>
      <rPr>
        <sz val="8"/>
        <color indexed="8"/>
        <rFont val="Arial"/>
        <family val="2"/>
      </rPr>
      <t>post-therapeutical questionnaire where</t>
    </r>
    <r>
      <rPr>
        <sz val="8"/>
        <color rgb="FFFF0000"/>
        <rFont val="Arial"/>
        <family val="2"/>
      </rPr>
      <t xml:space="preserve"> </t>
    </r>
  </si>
  <si>
    <t>= Text of the question (XX,XX)</t>
  </si>
  <si>
    <t>empty | ADT | OT | CH | IM</t>
  </si>
  <si>
    <r>
      <t>Case
Follow-Up</t>
    </r>
    <r>
      <rPr>
        <b/>
        <sz val="8"/>
        <rFont val="Arial"/>
        <family val="2"/>
      </rPr>
      <t xml:space="preserve">
Local recurrence</t>
    </r>
    <r>
      <rPr>
        <sz val="8"/>
        <rFont val="Arial"/>
        <family val="2"/>
      </rPr>
      <t xml:space="preserve">
</t>
    </r>
  </si>
  <si>
    <r>
      <t>Case
Follow-Up</t>
    </r>
    <r>
      <rPr>
        <b/>
        <sz val="8"/>
        <rFont val="Arial"/>
        <family val="2"/>
      </rPr>
      <t xml:space="preserve">
Biochemical recurrence</t>
    </r>
  </si>
  <si>
    <r>
      <t>Case
Follow-Up</t>
    </r>
    <r>
      <rPr>
        <b/>
        <sz val="8"/>
        <rFont val="Arial"/>
        <family val="2"/>
      </rPr>
      <t xml:space="preserve">
Metastasis</t>
    </r>
  </si>
  <si>
    <r>
      <t>Case
Follow-Up</t>
    </r>
    <r>
      <rPr>
        <b/>
        <sz val="8"/>
        <rFont val="Arial"/>
        <family val="2"/>
      </rPr>
      <t xml:space="preserve">
Secondary tumour</t>
    </r>
  </si>
  <si>
    <t>NC | P | U</t>
  </si>
  <si>
    <r>
      <t xml:space="preserve">Take the Year from this </t>
    </r>
    <r>
      <rPr>
        <b/>
        <sz val="8"/>
        <rFont val="Arial"/>
        <family val="2"/>
      </rPr>
      <t>Follow-Up</t>
    </r>
  </si>
  <si>
    <r>
      <t xml:space="preserve">Take the Year from the field </t>
    </r>
    <r>
      <rPr>
        <b/>
        <sz val="8"/>
        <rFont val="Arial"/>
        <family val="2"/>
      </rPr>
      <t>"Date Diagnosis"</t>
    </r>
  </si>
  <si>
    <r>
      <t xml:space="preserve">Find the case with the smallest value at 
Case
Case Information
</t>
    </r>
    <r>
      <rPr>
        <b/>
        <sz val="8"/>
        <color indexed="8"/>
        <rFont val="Arial"/>
        <family val="2"/>
      </rPr>
      <t>Date patient introduced in center</t>
    </r>
  </si>
  <si>
    <r>
      <t xml:space="preserve">Take the first date of </t>
    </r>
    <r>
      <rPr>
        <b/>
        <sz val="8"/>
        <rFont val="Arial"/>
        <family val="2"/>
      </rPr>
      <t xml:space="preserve">"Initiation Radiotherapy" </t>
    </r>
    <r>
      <rPr>
        <sz val="8"/>
        <rFont val="Arial"/>
        <family val="2"/>
      </rPr>
      <t xml:space="preserve">and </t>
    </r>
    <r>
      <rPr>
        <b/>
        <sz val="8"/>
        <rFont val="Arial"/>
        <family val="2"/>
      </rPr>
      <t xml:space="preserve">"Initiation Treatment" </t>
    </r>
    <r>
      <rPr>
        <sz val="8"/>
        <rFont val="Arial"/>
        <family val="2"/>
      </rPr>
      <t>and export this date</t>
    </r>
  </si>
  <si>
    <r>
      <t xml:space="preserve">F) only life status
</t>
    </r>
    <r>
      <rPr>
        <b/>
        <sz val="9"/>
        <color theme="0" tint="-0.499984740745262"/>
        <rFont val="Arial"/>
        <family val="2"/>
      </rPr>
      <t>(nur Vitalstatus)</t>
    </r>
  </si>
  <si>
    <r>
      <t xml:space="preserve">E) Alive AS/WS 
</t>
    </r>
    <r>
      <rPr>
        <b/>
        <sz val="9"/>
        <color theme="2" tint="-0.499984740745262"/>
        <rFont val="Arial"/>
        <family val="2"/>
      </rPr>
      <t>(Lebend AS/WS)</t>
    </r>
  </si>
  <si>
    <r>
      <rPr>
        <b/>
        <sz val="9"/>
        <color theme="2" tint="-0.499984740745262"/>
        <rFont val="Arial"/>
        <family val="2"/>
      </rPr>
      <t>G</t>
    </r>
    <r>
      <rPr>
        <b/>
        <sz val="9"/>
        <rFont val="Arial"/>
        <family val="2"/>
      </rPr>
      <t xml:space="preserve">) alive, no follow up
</t>
    </r>
    <r>
      <rPr>
        <b/>
        <sz val="9"/>
        <color theme="0" tint="-0.499984740745262"/>
        <rFont val="Arial"/>
        <family val="2"/>
      </rPr>
      <t>(lebend, kein Follow-Up)</t>
    </r>
  </si>
  <si>
    <r>
      <t xml:space="preserve">H) dead, no follow up
</t>
    </r>
    <r>
      <rPr>
        <b/>
        <sz val="9"/>
        <color theme="0" tint="-0.499984740745262"/>
        <rFont val="Arial"/>
        <family val="2"/>
      </rPr>
      <t>(verstorben, kein Follow-Up)</t>
    </r>
  </si>
  <si>
    <r>
      <t xml:space="preserve">Cases with category </t>
    </r>
    <r>
      <rPr>
        <b/>
        <sz val="8"/>
        <rFont val="Arial"/>
        <family val="2"/>
      </rPr>
      <t>F, G, H</t>
    </r>
    <r>
      <rPr>
        <sz val="8"/>
        <color theme="1"/>
        <rFont val="Arial"/>
        <family val="2"/>
      </rPr>
      <t xml:space="preserve"> on sheet </t>
    </r>
    <r>
      <rPr>
        <b/>
        <sz val="8"/>
        <color theme="1"/>
        <rFont val="Arial"/>
        <family val="2"/>
      </rPr>
      <t>"Categories FU Research"</t>
    </r>
  </si>
  <si>
    <r>
      <t xml:space="preserve">Cases with category </t>
    </r>
    <r>
      <rPr>
        <b/>
        <sz val="8"/>
        <rFont val="Arial"/>
        <family val="2"/>
      </rPr>
      <t xml:space="preserve">E </t>
    </r>
    <r>
      <rPr>
        <sz val="8"/>
        <rFont val="Arial"/>
        <family val="2"/>
      </rPr>
      <t xml:space="preserve">from sheet </t>
    </r>
    <r>
      <rPr>
        <b/>
        <sz val="8"/>
        <rFont val="Arial"/>
        <family val="2"/>
      </rPr>
      <t>"Categories FU Research"</t>
    </r>
  </si>
  <si>
    <r>
      <t xml:space="preserve">Export the number of </t>
    </r>
    <r>
      <rPr>
        <b/>
        <sz val="8"/>
        <rFont val="Arial"/>
        <family val="2"/>
      </rPr>
      <t>"</t>
    </r>
    <r>
      <rPr>
        <sz val="8"/>
        <rFont val="Arial"/>
        <family val="2"/>
      </rPr>
      <t>F</t>
    </r>
    <r>
      <rPr>
        <b/>
        <sz val="8"/>
        <rFont val="Arial"/>
        <family val="2"/>
      </rPr>
      <t>ollow-Ups"</t>
    </r>
  </si>
  <si>
    <r>
      <t>Export the</t>
    </r>
    <r>
      <rPr>
        <b/>
        <sz val="8"/>
        <rFont val="Arial"/>
        <family val="2"/>
      </rPr>
      <t xml:space="preserve"> "Date Follow-Up"</t>
    </r>
  </si>
  <si>
    <r>
      <t xml:space="preserve">N </t>
    </r>
    <r>
      <rPr>
        <strike/>
        <sz val="8"/>
        <rFont val="Arial"/>
        <family val="2"/>
      </rPr>
      <t>|</t>
    </r>
    <r>
      <rPr>
        <sz val="8"/>
        <rFont val="Arial"/>
        <family val="2"/>
      </rPr>
      <t xml:space="preserve"> Y</t>
    </r>
  </si>
  <si>
    <t>T3a | T3b | T4</t>
  </si>
  <si>
    <t>M0 | empty</t>
  </si>
  <si>
    <t>If there is no "P" exported for this case then check:</t>
  </si>
  <si>
    <t>yyyy-mm-dd 
at least one Follow-Up until 31.12. indicator year -1</t>
  </si>
  <si>
    <t>If there is no "P" exported for this case, then check:</t>
  </si>
  <si>
    <r>
      <rPr>
        <sz val="11"/>
        <rFont val="Arial"/>
        <family val="2"/>
      </rPr>
      <t>Presentation at the monthly conference - M1</t>
    </r>
    <r>
      <rPr>
        <sz val="11"/>
        <color theme="0" tint="-0.499984740745262"/>
        <rFont val="Arial"/>
        <family val="2"/>
      </rPr>
      <t xml:space="preserve">
Vorstellung in der monatlichen Tumorkonferenz - M1</t>
    </r>
  </si>
  <si>
    <r>
      <rPr>
        <sz val="11"/>
        <rFont val="Arial"/>
        <family val="2"/>
      </rPr>
      <t>Presentation at the monthly conference - primary cases</t>
    </r>
    <r>
      <rPr>
        <sz val="11"/>
        <color theme="0" tint="-0.499984740745262"/>
        <rFont val="Arial"/>
        <family val="2"/>
      </rPr>
      <t xml:space="preserve">
Vorstellung in der monatlichen Tumorkonferenz - Primärfälle</t>
    </r>
  </si>
  <si>
    <r>
      <rPr>
        <sz val="11"/>
        <rFont val="Arial"/>
        <family val="2"/>
      </rPr>
      <t>Presentation at the monthly conference - recurrence and/or distant metastasis</t>
    </r>
    <r>
      <rPr>
        <sz val="11"/>
        <color theme="0" tint="-0.499984740745262"/>
        <rFont val="Arial"/>
        <family val="2"/>
      </rPr>
      <t xml:space="preserve">
Vorstellung in der monatlichen Tumorkonferenz - Rezidiv u/o Fernmetastasierung</t>
    </r>
  </si>
  <si>
    <r>
      <t xml:space="preserve">Percutaneous radiation therapy with hormoneablative therapy
</t>
    </r>
    <r>
      <rPr>
        <sz val="11"/>
        <color theme="0" tint="-0.499984740745262"/>
        <rFont val="Arial"/>
        <family val="2"/>
      </rPr>
      <t>Strahlentherapie und hormonablative Therapie bei lokal begrenztem PCa mit hohem Risiko</t>
    </r>
  </si>
  <si>
    <r>
      <t xml:space="preserve">Case
Research
Research Therapy
</t>
    </r>
    <r>
      <rPr>
        <b/>
        <sz val="8"/>
        <rFont val="Arial"/>
        <family val="2"/>
      </rPr>
      <t>NumberCases</t>
    </r>
  </si>
  <si>
    <r>
      <rPr>
        <sz val="8"/>
        <rFont val="Arial"/>
        <family val="2"/>
      </rPr>
      <t>Case
Research
Research Therapy</t>
    </r>
    <r>
      <rPr>
        <b/>
        <sz val="8"/>
        <rFont val="Arial"/>
        <family val="2"/>
      </rPr>
      <t xml:space="preserve">
FirstCase</t>
    </r>
  </si>
  <si>
    <r>
      <rPr>
        <sz val="8"/>
        <rFont val="Arial"/>
        <family val="2"/>
      </rPr>
      <t>Case
Research
Research Therapy</t>
    </r>
    <r>
      <rPr>
        <b/>
        <sz val="8"/>
        <rFont val="Arial"/>
        <family val="2"/>
      </rPr>
      <t xml:space="preserve">
LeadingT</t>
    </r>
  </si>
  <si>
    <r>
      <rPr>
        <sz val="8"/>
        <rFont val="Arial"/>
        <family val="2"/>
      </rPr>
      <t>Case
Research
Research Therapy</t>
    </r>
    <r>
      <rPr>
        <b/>
        <sz val="8"/>
        <rFont val="Arial"/>
        <family val="2"/>
      </rPr>
      <t xml:space="preserve">
LeadingN</t>
    </r>
  </si>
  <si>
    <r>
      <rPr>
        <sz val="8"/>
        <rFont val="Arial"/>
        <family val="2"/>
      </rPr>
      <t>Case
Research
Research Therapy</t>
    </r>
    <r>
      <rPr>
        <b/>
        <sz val="8"/>
        <rFont val="Arial"/>
        <family val="2"/>
      </rPr>
      <t xml:space="preserve">
LeadingM</t>
    </r>
  </si>
  <si>
    <r>
      <rPr>
        <sz val="8"/>
        <rFont val="Arial"/>
        <family val="2"/>
      </rPr>
      <t>Case
Research
Research Therapy</t>
    </r>
    <r>
      <rPr>
        <b/>
        <sz val="8"/>
        <rFont val="Arial"/>
        <family val="2"/>
      </rPr>
      <t xml:space="preserve">
LeadingTherapy</t>
    </r>
  </si>
  <si>
    <r>
      <rPr>
        <sz val="8"/>
        <rFont val="Arial"/>
        <family val="2"/>
      </rPr>
      <t>Case
Research
Research Therapy</t>
    </r>
    <r>
      <rPr>
        <b/>
        <sz val="8"/>
        <rFont val="Arial"/>
        <family val="2"/>
      </rPr>
      <t xml:space="preserve">
CutOffDateOncoBox</t>
    </r>
  </si>
  <si>
    <r>
      <rPr>
        <sz val="8"/>
        <rFont val="Arial"/>
        <family val="2"/>
      </rPr>
      <t xml:space="preserve">Case
Research
Research Follow Up </t>
    </r>
    <r>
      <rPr>
        <b/>
        <sz val="8"/>
        <rFont val="Arial"/>
        <family val="2"/>
      </rPr>
      <t xml:space="preserve">
LastDateAlive</t>
    </r>
  </si>
  <si>
    <r>
      <rPr>
        <sz val="8"/>
        <rFont val="Arial"/>
        <family val="2"/>
      </rPr>
      <t xml:space="preserve">Case
Research
Research Follow Up </t>
    </r>
    <r>
      <rPr>
        <b/>
        <sz val="8"/>
        <rFont val="Arial"/>
        <family val="2"/>
      </rPr>
      <t xml:space="preserve">
FollowUpType</t>
    </r>
  </si>
  <si>
    <r>
      <rPr>
        <sz val="8"/>
        <rFont val="Arial"/>
        <family val="2"/>
      </rPr>
      <t xml:space="preserve">Case
Research
Research Follow Up </t>
    </r>
    <r>
      <rPr>
        <b/>
        <sz val="8"/>
        <rFont val="Arial"/>
        <family val="2"/>
      </rPr>
      <t xml:space="preserve">
FollowUpYears</t>
    </r>
  </si>
  <si>
    <r>
      <rPr>
        <sz val="8"/>
        <rFont val="Arial"/>
        <family val="2"/>
      </rPr>
      <t xml:space="preserve">Case
Research
Research Follow Up </t>
    </r>
    <r>
      <rPr>
        <b/>
        <sz val="8"/>
        <rFont val="Arial"/>
        <family val="2"/>
      </rPr>
      <t xml:space="preserve">
NumberFollowUp</t>
    </r>
  </si>
  <si>
    <r>
      <rPr>
        <sz val="8"/>
        <rFont val="Arial"/>
        <family val="2"/>
      </rPr>
      <t xml:space="preserve">Case
Research
Research Follow Up </t>
    </r>
    <r>
      <rPr>
        <b/>
        <sz val="8"/>
        <rFont val="Arial"/>
        <family val="2"/>
      </rPr>
      <t xml:space="preserve">
Lifestatus</t>
    </r>
  </si>
  <si>
    <r>
      <t xml:space="preserve">Case
Research
Research Follow Up 
</t>
    </r>
    <r>
      <rPr>
        <b/>
        <sz val="8"/>
        <rFont val="Arial"/>
        <family val="2"/>
      </rPr>
      <t>BiochemicalRecurrence</t>
    </r>
  </si>
  <si>
    <r>
      <rPr>
        <sz val="8"/>
        <rFont val="Arial"/>
        <family val="2"/>
      </rPr>
      <t xml:space="preserve">Case
Research
Research Follow Up </t>
    </r>
    <r>
      <rPr>
        <b/>
        <sz val="8"/>
        <rFont val="Arial"/>
        <family val="2"/>
      </rPr>
      <t xml:space="preserve">
LastTumourStatus</t>
    </r>
  </si>
  <si>
    <r>
      <rPr>
        <sz val="8"/>
        <rFont val="Arial"/>
        <family val="2"/>
      </rPr>
      <t xml:space="preserve">Case
Research
Research PROM </t>
    </r>
    <r>
      <rPr>
        <b/>
        <sz val="8"/>
        <rFont val="Arial"/>
        <family val="2"/>
      </rPr>
      <t xml:space="preserve">
Score expected</t>
    </r>
  </si>
  <si>
    <r>
      <rPr>
        <sz val="8"/>
        <rFont val="Arial"/>
        <family val="2"/>
      </rPr>
      <t xml:space="preserve">Case
Research
Research PROM </t>
    </r>
    <r>
      <rPr>
        <b/>
        <sz val="8"/>
        <rFont val="Arial"/>
        <family val="2"/>
      </rPr>
      <t xml:space="preserve">
Score Difference </t>
    </r>
  </si>
  <si>
    <t>&lt;TherapyType/&gt;</t>
  </si>
  <si>
    <t>&lt;TherapyDetail/&gt;</t>
  </si>
  <si>
    <r>
      <rPr>
        <sz val="8"/>
        <rFont val="Arial"/>
        <family val="2"/>
      </rPr>
      <t xml:space="preserve">Case
Research
Research PROM </t>
    </r>
    <r>
      <rPr>
        <b/>
        <sz val="8"/>
        <rFont val="Arial"/>
        <family val="2"/>
      </rPr>
      <t xml:space="preserve">
StatusFUPROM</t>
    </r>
  </si>
  <si>
    <t>look at the field "LeadingTherapy"</t>
  </si>
  <si>
    <t>IF 
"LeadingTherapy" = RPE | RCE_PCA | RCE_IF 
Then check</t>
  </si>
  <si>
    <t>IF 
"LeadingTherapy" = EBRT | HDR | LDR</t>
  </si>
  <si>
    <t>IF 
"LeadingTherapy" = HDR | LDR</t>
  </si>
  <si>
    <t>IF 
"LeadingTherapy" = EBRT</t>
  </si>
  <si>
    <t>look at the field "TherapyType"</t>
  </si>
  <si>
    <t>IF 
"TherapyType" = 0
Then check</t>
  </si>
  <si>
    <t xml:space="preserve">OP | OR </t>
  </si>
  <si>
    <t>IF 
"TherapyType" = 2
Then check</t>
  </si>
  <si>
    <t xml:space="preserve"> LT | LE | L</t>
  </si>
  <si>
    <t xml:space="preserve">RT | RE | R </t>
  </si>
  <si>
    <t>IF 
"LeadingTherapy" = OtherLocal  | Systemic | OtherTreatment</t>
  </si>
  <si>
    <t>IF 
"LeadingTherapy" = AS | WS</t>
  </si>
  <si>
    <t>yyyy-mm-dd &lt; Date pre-therapeutical questionnaire</t>
  </si>
  <si>
    <t>OT</t>
  </si>
  <si>
    <t>&lt;PROMStatusXML/&gt;</t>
  </si>
  <si>
    <t>yyyy-mm-dd 
(last date)</t>
  </si>
  <si>
    <t xml:space="preserve">Then Check: </t>
  </si>
  <si>
    <t>last StatusName</t>
  </si>
  <si>
    <t>3 | 4 | 5</t>
  </si>
  <si>
    <t>&lt;Age/&gt;</t>
  </si>
  <si>
    <t>Number</t>
  </si>
  <si>
    <t>Export this number</t>
  </si>
  <si>
    <t>&lt;ASpreQuestion/&gt;</t>
  </si>
  <si>
    <t>&lt;WSpreQuestion/&gt;</t>
  </si>
  <si>
    <t>&lt;OtherpreQuestion/&gt;</t>
  </si>
  <si>
    <t>&lt;OTpreQuestion/&gt;</t>
  </si>
  <si>
    <t>&lt;ADTpreQuestion/&gt;</t>
  </si>
  <si>
    <t>&lt;ComorbiditiesNumber/&gt;</t>
  </si>
  <si>
    <t>0 - 12 (number)</t>
  </si>
  <si>
    <r>
      <rPr>
        <sz val="8"/>
        <rFont val="Arial"/>
        <family val="2"/>
      </rPr>
      <t>PCO Info
Center
Research Centre</t>
    </r>
    <r>
      <rPr>
        <b/>
        <sz val="8"/>
        <rFont val="Arial"/>
        <family val="2"/>
      </rPr>
      <t xml:space="preserve">
PROMStatusXML</t>
    </r>
  </si>
  <si>
    <r>
      <rPr>
        <sz val="8"/>
        <rFont val="Arial"/>
        <family val="2"/>
      </rPr>
      <t>PCO Info
Center
Status</t>
    </r>
    <r>
      <rPr>
        <b/>
        <sz val="8"/>
        <rFont val="Arial"/>
        <family val="2"/>
      </rPr>
      <t xml:space="preserve">
StatusName</t>
    </r>
  </si>
  <si>
    <r>
      <rPr>
        <sz val="8"/>
        <rFont val="Arial"/>
        <family val="2"/>
      </rPr>
      <t>PCO Info
Center
Status</t>
    </r>
    <r>
      <rPr>
        <b/>
        <sz val="8"/>
        <rFont val="Arial"/>
        <family val="2"/>
      </rPr>
      <t xml:space="preserve">
StatusStartDate</t>
    </r>
  </si>
  <si>
    <r>
      <rPr>
        <sz val="8"/>
        <rFont val="Arial"/>
        <family val="2"/>
      </rPr>
      <t>PCO Info
Centre
Status</t>
    </r>
    <r>
      <rPr>
        <b/>
        <sz val="8"/>
        <rFont val="Arial"/>
        <family val="2"/>
      </rPr>
      <t xml:space="preserve">
StatusEndDate</t>
    </r>
  </si>
  <si>
    <r>
      <rPr>
        <sz val="8"/>
        <rFont val="Arial"/>
        <family val="2"/>
      </rPr>
      <t xml:space="preserve">Export </t>
    </r>
    <r>
      <rPr>
        <b/>
        <sz val="8"/>
        <rFont val="Arial"/>
        <family val="2"/>
      </rPr>
      <t>"PCOpreparation"</t>
    </r>
    <r>
      <rPr>
        <sz val="8"/>
        <rFont val="Arial"/>
        <family val="2"/>
      </rPr>
      <t xml:space="preserve"> for this centre</t>
    </r>
  </si>
  <si>
    <r>
      <rPr>
        <sz val="8"/>
        <rFont val="Arial"/>
        <family val="2"/>
      </rPr>
      <t xml:space="preserve">Export </t>
    </r>
    <r>
      <rPr>
        <b/>
        <sz val="8"/>
        <rFont val="Arial"/>
        <family val="2"/>
      </rPr>
      <t>"PCOinactive"</t>
    </r>
    <r>
      <rPr>
        <sz val="8"/>
        <rFont val="Arial"/>
        <family val="2"/>
      </rPr>
      <t xml:space="preserve"> for this centre</t>
    </r>
  </si>
  <si>
    <r>
      <rPr>
        <sz val="8"/>
        <rFont val="Arial"/>
        <family val="2"/>
      </rPr>
      <t xml:space="preserve">PCO Info
Center
</t>
    </r>
    <r>
      <rPr>
        <b/>
        <sz val="8"/>
        <rFont val="Arial"/>
        <family val="2"/>
      </rPr>
      <t>MovemberStatus</t>
    </r>
  </si>
  <si>
    <r>
      <rPr>
        <sz val="8"/>
        <rFont val="Arial"/>
        <family val="2"/>
      </rPr>
      <t xml:space="preserve">Export </t>
    </r>
    <r>
      <rPr>
        <b/>
        <sz val="8"/>
        <rFont val="Arial"/>
        <family val="2"/>
      </rPr>
      <t>"PCO"</t>
    </r>
    <r>
      <rPr>
        <sz val="8"/>
        <rFont val="Arial"/>
        <family val="2"/>
      </rPr>
      <t xml:space="preserve"> for this centre</t>
    </r>
  </si>
  <si>
    <r>
      <rPr>
        <sz val="8"/>
        <rFont val="Arial"/>
        <family val="2"/>
      </rPr>
      <t xml:space="preserve">Export </t>
    </r>
    <r>
      <rPr>
        <b/>
        <sz val="8"/>
        <rFont val="Arial"/>
        <family val="2"/>
      </rPr>
      <t>"TrueNTH"</t>
    </r>
    <r>
      <rPr>
        <sz val="8"/>
        <rFont val="Arial"/>
        <family val="2"/>
      </rPr>
      <t xml:space="preserve"> for this centre</t>
    </r>
  </si>
  <si>
    <r>
      <t xml:space="preserve">Export </t>
    </r>
    <r>
      <rPr>
        <b/>
        <sz val="8"/>
        <rFont val="Arial"/>
        <family val="2"/>
      </rPr>
      <t>"PCCPROM"</t>
    </r>
    <r>
      <rPr>
        <sz val="8"/>
        <rFont val="Arial"/>
        <family val="2"/>
      </rPr>
      <t xml:space="preserve"> for this centre</t>
    </r>
  </si>
  <si>
    <r>
      <rPr>
        <sz val="8"/>
        <rFont val="Arial"/>
        <family val="2"/>
      </rPr>
      <t xml:space="preserve">Export </t>
    </r>
    <r>
      <rPr>
        <b/>
        <sz val="8"/>
        <rFont val="Arial"/>
        <family val="2"/>
      </rPr>
      <t>"other"</t>
    </r>
    <r>
      <rPr>
        <sz val="8"/>
        <rFont val="Arial"/>
        <family val="2"/>
      </rPr>
      <t xml:space="preserve"> if non of the conditions above is true</t>
    </r>
  </si>
  <si>
    <r>
      <t xml:space="preserve">Case
Research
Research Therapy
</t>
    </r>
    <r>
      <rPr>
        <b/>
        <sz val="8"/>
        <rFont val="Arial"/>
        <family val="2"/>
      </rPr>
      <t>Age</t>
    </r>
  </si>
  <si>
    <r>
      <t xml:space="preserve">Calculate the difference in years: </t>
    </r>
    <r>
      <rPr>
        <b/>
        <sz val="8"/>
        <rFont val="Arial"/>
        <family val="2"/>
      </rPr>
      <t>"Date of Diagnosis" - "Date of birth"</t>
    </r>
  </si>
  <si>
    <r>
      <rPr>
        <sz val="8"/>
        <rFont val="Arial"/>
        <family val="2"/>
      </rPr>
      <t>Case
Research
Research Therapy</t>
    </r>
    <r>
      <rPr>
        <b/>
        <sz val="8"/>
        <rFont val="Arial"/>
        <family val="2"/>
      </rPr>
      <t xml:space="preserve">
ComorbiditiesNumber</t>
    </r>
  </si>
  <si>
    <t>&lt;DocuDeficits/&gt;</t>
  </si>
  <si>
    <t>&lt;DocuConspicuities/&gt;</t>
  </si>
  <si>
    <r>
      <rPr>
        <sz val="8"/>
        <rFont val="Arial"/>
        <family val="2"/>
      </rPr>
      <t>Case
Research
Research Therapy</t>
    </r>
    <r>
      <rPr>
        <b/>
        <sz val="8"/>
        <rFont val="Arial"/>
        <family val="2"/>
      </rPr>
      <t xml:space="preserve">
DocuDeficits</t>
    </r>
  </si>
  <si>
    <r>
      <rPr>
        <sz val="8"/>
        <rFont val="Arial"/>
        <family val="2"/>
      </rPr>
      <t>Case
Research
Research Therapy</t>
    </r>
    <r>
      <rPr>
        <b/>
        <sz val="8"/>
        <rFont val="Arial"/>
        <family val="2"/>
      </rPr>
      <t xml:space="preserve">
DocuConspicuities</t>
    </r>
  </si>
  <si>
    <r>
      <rPr>
        <sz val="8"/>
        <rFont val="Arial"/>
        <family val="2"/>
      </rPr>
      <t>Case
Research
Research Therapy</t>
    </r>
    <r>
      <rPr>
        <b/>
        <sz val="8"/>
        <rFont val="Arial"/>
        <family val="2"/>
      </rPr>
      <t xml:space="preserve">
CaseCategory</t>
    </r>
  </si>
  <si>
    <r>
      <rPr>
        <sz val="8"/>
        <rFont val="Arial"/>
        <family val="2"/>
      </rPr>
      <t>Case
Research
Research Therapy</t>
    </r>
    <r>
      <rPr>
        <b/>
        <sz val="8"/>
        <rFont val="Arial"/>
        <family val="2"/>
      </rPr>
      <t xml:space="preserve">
TherapyType</t>
    </r>
  </si>
  <si>
    <r>
      <t>Export "</t>
    </r>
    <r>
      <rPr>
        <b/>
        <sz val="8"/>
        <rFont val="Arial"/>
        <family val="2"/>
      </rPr>
      <t>0</t>
    </r>
    <r>
      <rPr>
        <sz val="8"/>
        <rFont val="Arial"/>
        <family val="2"/>
      </rPr>
      <t>"</t>
    </r>
  </si>
  <si>
    <r>
      <t>Export "</t>
    </r>
    <r>
      <rPr>
        <b/>
        <sz val="8"/>
        <rFont val="Arial"/>
        <family val="2"/>
      </rPr>
      <t>1</t>
    </r>
    <r>
      <rPr>
        <sz val="8"/>
        <rFont val="Arial"/>
        <family val="2"/>
      </rPr>
      <t>"</t>
    </r>
  </si>
  <si>
    <r>
      <t>Export "</t>
    </r>
    <r>
      <rPr>
        <b/>
        <sz val="8"/>
        <rFont val="Arial"/>
        <family val="2"/>
      </rPr>
      <t>2</t>
    </r>
    <r>
      <rPr>
        <sz val="8"/>
        <rFont val="Arial"/>
        <family val="2"/>
      </rPr>
      <t>"</t>
    </r>
  </si>
  <si>
    <r>
      <t>Export "</t>
    </r>
    <r>
      <rPr>
        <b/>
        <sz val="8"/>
        <rFont val="Arial"/>
        <family val="2"/>
      </rPr>
      <t>3</t>
    </r>
    <r>
      <rPr>
        <sz val="8"/>
        <rFont val="Arial"/>
        <family val="2"/>
      </rPr>
      <t>"</t>
    </r>
  </si>
  <si>
    <r>
      <t>Export "</t>
    </r>
    <r>
      <rPr>
        <b/>
        <sz val="8"/>
        <rFont val="Arial"/>
        <family val="2"/>
      </rPr>
      <t>4</t>
    </r>
    <r>
      <rPr>
        <sz val="8"/>
        <rFont val="Arial"/>
        <family val="2"/>
      </rPr>
      <t>"</t>
    </r>
  </si>
  <si>
    <r>
      <rPr>
        <sz val="8"/>
        <rFont val="Arial"/>
        <family val="2"/>
      </rPr>
      <t>Case
Research
Research Therapy</t>
    </r>
    <r>
      <rPr>
        <b/>
        <sz val="8"/>
        <rFont val="Arial"/>
        <family val="2"/>
      </rPr>
      <t xml:space="preserve">
TherapyDetail</t>
    </r>
  </si>
  <si>
    <r>
      <t>Export "</t>
    </r>
    <r>
      <rPr>
        <b/>
        <sz val="8"/>
        <rFont val="Arial"/>
        <family val="2"/>
      </rPr>
      <t>5</t>
    </r>
    <r>
      <rPr>
        <sz val="8"/>
        <rFont val="Arial"/>
        <family val="2"/>
      </rPr>
      <t>"</t>
    </r>
  </si>
  <si>
    <r>
      <t>Export "</t>
    </r>
    <r>
      <rPr>
        <b/>
        <sz val="8"/>
        <rFont val="Arial"/>
        <family val="2"/>
      </rPr>
      <t>6</t>
    </r>
    <r>
      <rPr>
        <sz val="8"/>
        <rFont val="Arial"/>
        <family val="2"/>
      </rPr>
      <t>"</t>
    </r>
  </si>
  <si>
    <r>
      <t>Export "</t>
    </r>
    <r>
      <rPr>
        <b/>
        <sz val="8"/>
        <rFont val="Arial"/>
        <family val="2"/>
      </rPr>
      <t>7</t>
    </r>
    <r>
      <rPr>
        <sz val="8"/>
        <rFont val="Arial"/>
        <family val="2"/>
      </rPr>
      <t>"</t>
    </r>
  </si>
  <si>
    <r>
      <t>Export "</t>
    </r>
    <r>
      <rPr>
        <b/>
        <sz val="8"/>
        <rFont val="Arial"/>
        <family val="2"/>
      </rPr>
      <t>8</t>
    </r>
    <r>
      <rPr>
        <sz val="8"/>
        <rFont val="Arial"/>
        <family val="2"/>
      </rPr>
      <t>"</t>
    </r>
  </si>
  <si>
    <r>
      <t>Export "</t>
    </r>
    <r>
      <rPr>
        <b/>
        <sz val="8"/>
        <rFont val="Arial"/>
        <family val="2"/>
      </rPr>
      <t>9</t>
    </r>
    <r>
      <rPr>
        <sz val="8"/>
        <rFont val="Arial"/>
        <family val="2"/>
      </rPr>
      <t>"</t>
    </r>
  </si>
  <si>
    <r>
      <t>Export "</t>
    </r>
    <r>
      <rPr>
        <b/>
        <sz val="8"/>
        <rFont val="Arial"/>
        <family val="2"/>
      </rPr>
      <t>10</t>
    </r>
    <r>
      <rPr>
        <sz val="8"/>
        <rFont val="Arial"/>
        <family val="2"/>
      </rPr>
      <t>"</t>
    </r>
  </si>
  <si>
    <r>
      <t>Export "</t>
    </r>
    <r>
      <rPr>
        <b/>
        <sz val="8"/>
        <rFont val="Arial"/>
        <family val="2"/>
      </rPr>
      <t>11</t>
    </r>
    <r>
      <rPr>
        <sz val="8"/>
        <rFont val="Arial"/>
        <family val="2"/>
      </rPr>
      <t>"</t>
    </r>
  </si>
  <si>
    <r>
      <rPr>
        <sz val="8"/>
        <rFont val="Arial"/>
        <family val="2"/>
      </rPr>
      <t>Case
Research
Research Therapy</t>
    </r>
    <r>
      <rPr>
        <b/>
        <sz val="8"/>
        <rFont val="Arial"/>
        <family val="2"/>
      </rPr>
      <t xml:space="preserve">
ASpreQuestion</t>
    </r>
  </si>
  <si>
    <r>
      <t>Export "</t>
    </r>
    <r>
      <rPr>
        <b/>
        <sz val="8"/>
        <rFont val="Arial"/>
        <family val="2"/>
      </rPr>
      <t>999</t>
    </r>
    <r>
      <rPr>
        <sz val="8"/>
        <rFont val="Arial"/>
        <family val="2"/>
      </rPr>
      <t>"</t>
    </r>
  </si>
  <si>
    <r>
      <t xml:space="preserve">IF the field "CaseCategory" conatins "NI" then check for the </t>
    </r>
    <r>
      <rPr>
        <b/>
        <sz val="8"/>
        <rFont val="Arial"/>
        <family val="2"/>
      </rPr>
      <t>NI-Case</t>
    </r>
  </si>
  <si>
    <r>
      <t>Export "</t>
    </r>
    <r>
      <rPr>
        <b/>
        <sz val="8"/>
        <rFont val="Arial"/>
        <family val="2"/>
      </rPr>
      <t>0</t>
    </r>
    <r>
      <rPr>
        <sz val="8"/>
        <rFont val="Arial"/>
        <family val="2"/>
      </rPr>
      <t xml:space="preserve">" </t>
    </r>
  </si>
  <si>
    <r>
      <rPr>
        <sz val="8"/>
        <rFont val="Arial"/>
        <family val="2"/>
      </rPr>
      <t>Case
Research
Research Therapy</t>
    </r>
    <r>
      <rPr>
        <b/>
        <sz val="8"/>
        <rFont val="Arial"/>
        <family val="2"/>
      </rPr>
      <t xml:space="preserve">
WSpreQuestion</t>
    </r>
  </si>
  <si>
    <r>
      <rPr>
        <sz val="8"/>
        <rFont val="Arial"/>
        <family val="2"/>
      </rPr>
      <t>Case
Research
Research Therapy</t>
    </r>
    <r>
      <rPr>
        <b/>
        <sz val="8"/>
        <rFont val="Arial"/>
        <family val="2"/>
      </rPr>
      <t xml:space="preserve">
OtherpreQuestion</t>
    </r>
  </si>
  <si>
    <r>
      <rPr>
        <sz val="8"/>
        <rFont val="Arial"/>
        <family val="2"/>
      </rPr>
      <t>Case
Research
Research Therapy</t>
    </r>
    <r>
      <rPr>
        <b/>
        <sz val="8"/>
        <rFont val="Arial"/>
        <family val="2"/>
      </rPr>
      <t xml:space="preserve">
OTpreQuestion</t>
    </r>
  </si>
  <si>
    <r>
      <rPr>
        <sz val="8"/>
        <rFont val="Arial"/>
        <family val="2"/>
      </rPr>
      <t>Case
Research
Research Therapy</t>
    </r>
    <r>
      <rPr>
        <b/>
        <sz val="8"/>
        <rFont val="Arial"/>
        <family val="2"/>
      </rPr>
      <t xml:space="preserve">
ADTpreQuestion</t>
    </r>
  </si>
  <si>
    <r>
      <t xml:space="preserve">Then take the </t>
    </r>
    <r>
      <rPr>
        <b/>
        <u/>
        <sz val="8"/>
        <rFont val="Arial"/>
        <family val="2"/>
      </rPr>
      <t>difference in days</t>
    </r>
    <r>
      <rPr>
        <sz val="8"/>
        <rFont val="Arial"/>
        <family val="2"/>
      </rPr>
      <t xml:space="preserve"> betwenn "Initiation" and "Date pre-therapeutical questionnaire"</t>
    </r>
  </si>
  <si>
    <r>
      <t>IF difference</t>
    </r>
    <r>
      <rPr>
        <b/>
        <sz val="8"/>
        <rFont val="Arial"/>
        <family val="2"/>
      </rPr>
      <t xml:space="preserve"> &lt; 180</t>
    </r>
    <r>
      <rPr>
        <sz val="8"/>
        <rFont val="Arial"/>
        <family val="2"/>
      </rPr>
      <t xml:space="preserve"> days then Export "</t>
    </r>
    <r>
      <rPr>
        <b/>
        <sz val="8"/>
        <rFont val="Arial"/>
        <family val="2"/>
      </rPr>
      <t>2</t>
    </r>
    <r>
      <rPr>
        <sz val="8"/>
        <rFont val="Arial"/>
        <family val="2"/>
      </rPr>
      <t>"</t>
    </r>
  </si>
  <si>
    <r>
      <t xml:space="preserve">IF difference </t>
    </r>
    <r>
      <rPr>
        <b/>
        <sz val="9"/>
        <rFont val="Arial"/>
        <family val="2"/>
      </rPr>
      <t>≥</t>
    </r>
    <r>
      <rPr>
        <b/>
        <sz val="8"/>
        <rFont val="Arial"/>
        <family val="2"/>
      </rPr>
      <t xml:space="preserve"> 180</t>
    </r>
    <r>
      <rPr>
        <sz val="8"/>
        <rFont val="Arial"/>
        <family val="2"/>
      </rPr>
      <t xml:space="preserve"> days then Export "</t>
    </r>
    <r>
      <rPr>
        <b/>
        <sz val="8"/>
        <rFont val="Arial"/>
        <family val="2"/>
      </rPr>
      <t>3</t>
    </r>
    <r>
      <rPr>
        <sz val="8"/>
        <rFont val="Arial"/>
        <family val="2"/>
      </rPr>
      <t>"</t>
    </r>
  </si>
  <si>
    <t>&lt;LeadingTherapyBegin/&gt;</t>
  </si>
  <si>
    <r>
      <rPr>
        <sz val="8"/>
        <rFont val="Arial"/>
        <family val="2"/>
      </rPr>
      <t>Case
Research
Research Therapy</t>
    </r>
    <r>
      <rPr>
        <b/>
        <sz val="8"/>
        <rFont val="Arial"/>
        <family val="2"/>
      </rPr>
      <t xml:space="preserve">
LeadingTherapyBegin</t>
    </r>
  </si>
  <si>
    <t>&lt;TumourFreePost/&gt;</t>
  </si>
  <si>
    <r>
      <rPr>
        <sz val="8"/>
        <rFont val="Arial"/>
        <family val="2"/>
      </rPr>
      <t>Case
Research
Research Therapy</t>
    </r>
    <r>
      <rPr>
        <b/>
        <sz val="8"/>
        <rFont val="Arial"/>
        <family val="2"/>
      </rPr>
      <t xml:space="preserve">
TumourFreePost</t>
    </r>
  </si>
  <si>
    <t>&lt;LastFUTumourStatus/&gt;</t>
  </si>
  <si>
    <r>
      <rPr>
        <sz val="8"/>
        <rFont val="Arial"/>
        <family val="2"/>
      </rPr>
      <t xml:space="preserve">Case
Research
Research Follow Up </t>
    </r>
    <r>
      <rPr>
        <b/>
        <sz val="8"/>
        <rFont val="Arial"/>
        <family val="2"/>
      </rPr>
      <t xml:space="preserve">
LastFUTumourStatus</t>
    </r>
  </si>
  <si>
    <t>&lt;SourceLastFUTumourStatus/&gt;</t>
  </si>
  <si>
    <r>
      <rPr>
        <sz val="8"/>
        <rFont val="Arial"/>
        <family val="2"/>
      </rPr>
      <t xml:space="preserve">Case
Research
Research Follow Up </t>
    </r>
    <r>
      <rPr>
        <b/>
        <sz val="8"/>
        <rFont val="Arial"/>
        <family val="2"/>
      </rPr>
      <t xml:space="preserve">
SourceLastFUTumourStatus</t>
    </r>
  </si>
  <si>
    <t>&lt;EventBeforeDeath/&gt;</t>
  </si>
  <si>
    <r>
      <rPr>
        <sz val="8"/>
        <rFont val="Arial"/>
        <family val="2"/>
      </rPr>
      <t xml:space="preserve">Case
Research
Research Follow Up </t>
    </r>
    <r>
      <rPr>
        <b/>
        <sz val="8"/>
        <rFont val="Arial"/>
        <family val="2"/>
      </rPr>
      <t xml:space="preserve">
EventBeforeDeath</t>
    </r>
  </si>
  <si>
    <t>&lt;LocalRecurrence/&gt;</t>
  </si>
  <si>
    <r>
      <rPr>
        <sz val="8"/>
        <rFont val="Arial"/>
        <family val="2"/>
      </rPr>
      <t xml:space="preserve">Case
Research
Research Follow Up 
</t>
    </r>
    <r>
      <rPr>
        <b/>
        <sz val="8"/>
        <rFont val="Arial"/>
        <family val="2"/>
      </rPr>
      <t>LocalRecurrence</t>
    </r>
  </si>
  <si>
    <t>&lt;FirstLocalRecurrence/&gt;</t>
  </si>
  <si>
    <r>
      <rPr>
        <sz val="8"/>
        <rFont val="Arial"/>
        <family val="2"/>
      </rPr>
      <t xml:space="preserve">Case
Research
Research Follow Up </t>
    </r>
    <r>
      <rPr>
        <b/>
        <sz val="8"/>
        <rFont val="Arial"/>
        <family val="2"/>
      </rPr>
      <t xml:space="preserve">
FirstLocalRecurrence</t>
    </r>
  </si>
  <si>
    <t>&lt;FirstBiochemicalRecurrence/&gt;</t>
  </si>
  <si>
    <r>
      <rPr>
        <sz val="8"/>
        <rFont val="Arial"/>
        <family val="2"/>
      </rPr>
      <t xml:space="preserve">Case
Research
Research Follow Up </t>
    </r>
    <r>
      <rPr>
        <b/>
        <sz val="8"/>
        <rFont val="Arial"/>
        <family val="2"/>
      </rPr>
      <t xml:space="preserve">
FirstBiochemicalRecurrence</t>
    </r>
  </si>
  <si>
    <t>&lt;DistantMetastasis/&gt;</t>
  </si>
  <si>
    <r>
      <t xml:space="preserve">Case
Research
Research Follow Up 
</t>
    </r>
    <r>
      <rPr>
        <b/>
        <sz val="8"/>
        <rFont val="Arial"/>
        <family val="2"/>
      </rPr>
      <t>DistantMetastasis</t>
    </r>
  </si>
  <si>
    <t>&lt;FirstDistantMetastasis/&gt;</t>
  </si>
  <si>
    <r>
      <rPr>
        <sz val="8"/>
        <rFont val="Arial"/>
        <family val="2"/>
      </rPr>
      <t xml:space="preserve">Case
Research
Research Follow Up </t>
    </r>
    <r>
      <rPr>
        <b/>
        <sz val="8"/>
        <rFont val="Arial"/>
        <family val="2"/>
      </rPr>
      <t xml:space="preserve">
FirstDistantMetastasis</t>
    </r>
  </si>
  <si>
    <t>&lt;SecondMalignancy/&gt;</t>
  </si>
  <si>
    <r>
      <t xml:space="preserve">Case
Research
Research Follow Up 
</t>
    </r>
    <r>
      <rPr>
        <b/>
        <sz val="8"/>
        <rFont val="Arial"/>
        <family val="2"/>
      </rPr>
      <t>SecondMalignancy</t>
    </r>
  </si>
  <si>
    <t>&lt;PROMQuestionnaire/&gt;</t>
  </si>
  <si>
    <r>
      <rPr>
        <sz val="8"/>
        <rFont val="Arial"/>
        <family val="2"/>
      </rPr>
      <t xml:space="preserve">Case
Research
Research PROM </t>
    </r>
    <r>
      <rPr>
        <b/>
        <sz val="8"/>
        <rFont val="Arial"/>
        <family val="2"/>
      </rPr>
      <t xml:space="preserve">
PROMQuestionnaire</t>
    </r>
  </si>
  <si>
    <t xml:space="preserve">Check all fields for this case: </t>
  </si>
  <si>
    <t>If there is at least one comorbidity with:</t>
  </si>
  <si>
    <t>&lt;RiskClassification/&gt;</t>
  </si>
  <si>
    <r>
      <rPr>
        <sz val="8"/>
        <rFont val="Arial"/>
        <family val="2"/>
      </rPr>
      <t>Case
Research
Research Therapy</t>
    </r>
    <r>
      <rPr>
        <b/>
        <sz val="8"/>
        <rFont val="Arial"/>
        <family val="2"/>
      </rPr>
      <t xml:space="preserve">
RiskClassification</t>
    </r>
  </si>
  <si>
    <t>1 | 2 | 3 | 4 | 5 | 6 | 7 | 8 | 9 | 10 | 11 | 12</t>
  </si>
  <si>
    <r>
      <t xml:space="preserve">Case
Treatment
</t>
    </r>
    <r>
      <rPr>
        <b/>
        <sz val="8"/>
        <rFont val="Arial"/>
        <family val="2"/>
      </rPr>
      <t>Ongoing Therapy</t>
    </r>
  </si>
  <si>
    <t>&lt;PCaAntecedents/&gt;</t>
  </si>
  <si>
    <r>
      <rPr>
        <sz val="8"/>
        <rFont val="Arial"/>
        <family val="2"/>
      </rPr>
      <t>Case
Research
Research Therapy</t>
    </r>
    <r>
      <rPr>
        <b/>
        <strike/>
        <sz val="8"/>
        <rFont val="Arial"/>
        <family val="2"/>
      </rPr>
      <t xml:space="preserve">
</t>
    </r>
    <r>
      <rPr>
        <b/>
        <sz val="8"/>
        <rFont val="Arial"/>
        <family val="2"/>
      </rPr>
      <t>PCaAntecedents</t>
    </r>
  </si>
  <si>
    <t>&lt;FirstSecondMalignancy/&gt;</t>
  </si>
  <si>
    <r>
      <rPr>
        <sz val="8"/>
        <rFont val="Arial"/>
        <family val="2"/>
      </rPr>
      <t xml:space="preserve">Case
Research
Research Follow Up </t>
    </r>
    <r>
      <rPr>
        <b/>
        <sz val="8"/>
        <rFont val="Arial"/>
        <family val="2"/>
      </rPr>
      <t xml:space="preserve">
FirstSecondMalignancy</t>
    </r>
  </si>
  <si>
    <r>
      <t xml:space="preserve">yyyy-mm-dd </t>
    </r>
    <r>
      <rPr>
        <b/>
        <sz val="8"/>
        <rFont val="Arial"/>
        <family val="2"/>
      </rPr>
      <t>≤</t>
    </r>
    <r>
      <rPr>
        <sz val="8"/>
        <rFont val="Arial"/>
        <family val="2"/>
      </rPr>
      <t xml:space="preserve"> Date pre-therapeutical questionnaire</t>
    </r>
  </si>
  <si>
    <r>
      <t xml:space="preserve">empty | yyyy-mm-dd </t>
    </r>
    <r>
      <rPr>
        <b/>
        <sz val="8"/>
        <rFont val="Calibri"/>
        <family val="2"/>
      </rPr>
      <t>≥</t>
    </r>
    <r>
      <rPr>
        <sz val="8"/>
        <rFont val="Arial"/>
        <family val="2"/>
      </rPr>
      <t xml:space="preserve"> Date pre-therapeutical questionnaire</t>
    </r>
  </si>
  <si>
    <r>
      <t xml:space="preserve">yyyy-mm-dd </t>
    </r>
    <r>
      <rPr>
        <b/>
        <sz val="8"/>
        <rFont val="Calibri"/>
        <family val="2"/>
      </rPr>
      <t>&lt;</t>
    </r>
    <r>
      <rPr>
        <sz val="8"/>
        <rFont val="Arial"/>
        <family val="2"/>
      </rPr>
      <t xml:space="preserve"> Date pre-therapeutical questionnaire</t>
    </r>
  </si>
  <si>
    <r>
      <t xml:space="preserve">yyyy-mm-dd </t>
    </r>
    <r>
      <rPr>
        <b/>
        <sz val="8"/>
        <rFont val="Arial"/>
        <family val="2"/>
      </rPr>
      <t xml:space="preserve"> &lt; </t>
    </r>
    <r>
      <rPr>
        <sz val="8"/>
        <rFont val="Arial"/>
        <family val="2"/>
      </rPr>
      <t>Date pre-therapeutical questionnaire</t>
    </r>
  </si>
  <si>
    <t>&lt;PROMCycleName/&gt;</t>
  </si>
  <si>
    <t>number (1,2,3,…)</t>
  </si>
  <si>
    <t>Take the pre-therapeutical questionnaire from the patient profile</t>
  </si>
  <si>
    <t>Take the questionnaire where</t>
  </si>
  <si>
    <t>= Date pre-therapeutical questionnaire from patient profile</t>
  </si>
  <si>
    <t>Take the cycle name from cycle of this questionnaire</t>
  </si>
  <si>
    <t>number (1,2,3,..)</t>
  </si>
  <si>
    <r>
      <rPr>
        <sz val="11"/>
        <color indexed="8"/>
        <rFont val="Arial"/>
        <family val="2"/>
      </rPr>
      <t xml:space="preserve">OncoBox Prostate </t>
    </r>
    <r>
      <rPr>
        <b/>
        <sz val="11"/>
        <color indexed="8"/>
        <rFont val="Arial"/>
        <family val="2"/>
      </rPr>
      <t xml:space="preserve">
Indicator 1 b) 1Distribution of primary cases with locally confined prostate carcinoma and low risk
</t>
    </r>
    <r>
      <rPr>
        <b/>
        <sz val="11"/>
        <color theme="0" tint="-0.499984740745262"/>
        <rFont val="Arial"/>
        <family val="2"/>
      </rPr>
      <t>(Kennzahl Nr.1b) 1 Primärfälle - niedriges Risiko)</t>
    </r>
  </si>
  <si>
    <r>
      <t xml:space="preserve">Primary cases with locally confined PCa and low risk (PSA ≤ 10ng/ml and Gleason score 6 and cT category ≤ 2a)
</t>
    </r>
    <r>
      <rPr>
        <sz val="9"/>
        <color theme="0" tint="-0.499984740745262"/>
        <rFont val="Arial"/>
        <family val="2"/>
      </rPr>
      <t>(Primärfälle mit lokal begrenztem PCa und niedrigem Risiko (PSA ≤ 10ng/ml und Gleason-Score 6 und cT-Kategorie ≤ 2a))</t>
    </r>
  </si>
  <si>
    <r>
      <rPr>
        <sz val="11"/>
        <color indexed="8"/>
        <rFont val="Arial"/>
        <family val="2"/>
      </rPr>
      <t xml:space="preserve">OncoBox Prostate </t>
    </r>
    <r>
      <rPr>
        <b/>
        <sz val="11"/>
        <color indexed="8"/>
        <rFont val="Arial"/>
        <family val="2"/>
      </rPr>
      <t xml:space="preserve">
Indicator 1 b) 2 Distribution of primary cases with locally confined prostate carcinoma and intermediate risk
</t>
    </r>
    <r>
      <rPr>
        <b/>
        <sz val="11"/>
        <color theme="0" tint="-0.499984740745262"/>
        <rFont val="Arial"/>
        <family val="2"/>
      </rPr>
      <t>(Kennzahl Nr.1b) 2 Primärfälle - mittleres Risiko)</t>
    </r>
  </si>
  <si>
    <r>
      <rPr>
        <sz val="11"/>
        <color indexed="8"/>
        <rFont val="Arial"/>
        <family val="2"/>
      </rPr>
      <t xml:space="preserve">OncoBox Prostate </t>
    </r>
    <r>
      <rPr>
        <b/>
        <sz val="11"/>
        <color indexed="8"/>
        <rFont val="Arial"/>
        <family val="2"/>
      </rPr>
      <t xml:space="preserve">
Indicator 1 b) 3 Distribution of primary cases with locally confined prostate carcinoma and high risk
</t>
    </r>
    <r>
      <rPr>
        <b/>
        <sz val="11"/>
        <color theme="0" tint="-0.499984740745262"/>
        <rFont val="Arial"/>
        <family val="2"/>
      </rPr>
      <t>(Kennzahl Nr.1b) 3 Primärfälle - hohes Risiko)</t>
    </r>
  </si>
  <si>
    <r>
      <rPr>
        <sz val="11"/>
        <color indexed="8"/>
        <rFont val="Arial"/>
        <family val="2"/>
      </rPr>
      <t xml:space="preserve">OncoBox Prostate </t>
    </r>
    <r>
      <rPr>
        <b/>
        <sz val="11"/>
        <color indexed="8"/>
        <rFont val="Arial"/>
        <family val="2"/>
      </rPr>
      <t xml:space="preserve">
Indicator 2 a) Presentation at the weekly pretherapeutic conference (via urology)
</t>
    </r>
    <r>
      <rPr>
        <b/>
        <sz val="11"/>
        <color theme="0" tint="-0.499984740745262"/>
        <rFont val="Arial"/>
        <family val="2"/>
      </rPr>
      <t>(Kennzahl Nr. 2a) Vorstellung in der wöchentlichen prätherapeutischen Konferenz (über Urologie))</t>
    </r>
  </si>
  <si>
    <r>
      <rPr>
        <sz val="11"/>
        <color indexed="8"/>
        <rFont val="Arial"/>
        <family val="2"/>
      </rPr>
      <t xml:space="preserve">OncoBox Prostate  </t>
    </r>
    <r>
      <rPr>
        <b/>
        <sz val="11"/>
        <color indexed="8"/>
        <rFont val="Arial"/>
        <family val="2"/>
      </rPr>
      <t xml:space="preserve">
Indicator 2 b) Presentation at the weekly pretherapeutic conference (via radiotherapy)
</t>
    </r>
    <r>
      <rPr>
        <b/>
        <sz val="11"/>
        <color theme="0" tint="-0.499984740745262"/>
        <rFont val="Arial"/>
        <family val="2"/>
      </rPr>
      <t>(Kennzahl Nr. 2b) Vorstellung in der wöchentlichen prätherapeutischen Konferenz (über Strahlentherapie))</t>
    </r>
  </si>
  <si>
    <r>
      <rPr>
        <sz val="11"/>
        <color indexed="8"/>
        <rFont val="Arial"/>
        <family val="2"/>
      </rPr>
      <t xml:space="preserve">OncoBox Prostate </t>
    </r>
    <r>
      <rPr>
        <b/>
        <sz val="11"/>
        <color indexed="8"/>
        <rFont val="Arial"/>
        <family val="2"/>
      </rPr>
      <t xml:space="preserve">
Indicator 3 a) Presentation in the monthly tumour conference
</t>
    </r>
    <r>
      <rPr>
        <b/>
        <sz val="11"/>
        <color theme="0" tint="-0.499984740745262"/>
        <rFont val="Arial"/>
        <family val="2"/>
      </rPr>
      <t>(Kennzahl Nr. 3a) Vorstellung in der monatlichen Konferenz (PF &gt; pT3a und/oder R1 und/oder pN+))</t>
    </r>
  </si>
  <si>
    <r>
      <t xml:space="preserve">Primary cases &gt; pT3a and / or R1 and / or pN+
</t>
    </r>
    <r>
      <rPr>
        <sz val="9"/>
        <color theme="0" tint="-0.499984740745262"/>
        <rFont val="Arial"/>
        <family val="2"/>
      </rPr>
      <t>(Primärfälle &gt; pT3a und/oder R1 und/ oder pN+)</t>
    </r>
  </si>
  <si>
    <r>
      <rPr>
        <sz val="11"/>
        <rFont val="Arial"/>
        <family val="2"/>
      </rPr>
      <t xml:space="preserve">OncoBox Prostate </t>
    </r>
    <r>
      <rPr>
        <b/>
        <sz val="11"/>
        <color theme="0" tint="-0.499984740745262"/>
        <rFont val="Arial"/>
        <family val="2"/>
      </rPr>
      <t xml:space="preserve">
</t>
    </r>
    <r>
      <rPr>
        <b/>
        <sz val="11"/>
        <rFont val="Arial"/>
        <family val="2"/>
      </rPr>
      <t>Indicator 3 b) Presentation in the monthly tumour conference</t>
    </r>
    <r>
      <rPr>
        <b/>
        <sz val="11"/>
        <color theme="0" tint="-0.499984740745262"/>
        <rFont val="Arial"/>
        <family val="2"/>
      </rPr>
      <t xml:space="preserve">
(Kennzahl Nr. 3b) Vorstellung in der monatlichen Tumorkonferenz)</t>
    </r>
  </si>
  <si>
    <r>
      <t xml:space="preserve">Primary cases with primary M1
</t>
    </r>
    <r>
      <rPr>
        <sz val="9"/>
        <color theme="0" tint="-0.499984740745262"/>
        <rFont val="Arial"/>
        <family val="2"/>
      </rPr>
      <t>(Primärfälle mit primär M1)</t>
    </r>
  </si>
  <si>
    <r>
      <rPr>
        <sz val="11"/>
        <color indexed="8"/>
        <rFont val="Arial"/>
        <family val="2"/>
      </rPr>
      <t xml:space="preserve">OncoBox Prostate </t>
    </r>
    <r>
      <rPr>
        <b/>
        <sz val="11"/>
        <color indexed="8"/>
        <rFont val="Arial"/>
        <family val="2"/>
      </rPr>
      <t xml:space="preserve">
Indicator 3 c) Presentation in the monthly tumour conference
</t>
    </r>
    <r>
      <rPr>
        <b/>
        <sz val="11"/>
        <color theme="0" tint="-0.499984740745262"/>
        <rFont val="Arial"/>
        <family val="2"/>
      </rPr>
      <t>(Kennzahl Nr. 3c) Vorstellung in der monatlichen Tumorkonferenz)</t>
    </r>
  </si>
  <si>
    <r>
      <t xml:space="preserve">Primary cases with locally confined Pca and low risk (PSA ≤ 10ng/ml and Gleason score 6 and cT category  ≤ 2a)
</t>
    </r>
    <r>
      <rPr>
        <sz val="9"/>
        <color theme="0" tint="-0.499984740745262"/>
        <rFont val="Arial"/>
        <family val="2"/>
      </rPr>
      <t>(Primärfälle mit lokal begrenztem PCa und niedrigem Risiko (PSA ≤ 10ng/ml und Gleason-Score 6 und cT-Kategorie ≤ 2a))</t>
    </r>
  </si>
  <si>
    <r>
      <rPr>
        <sz val="11"/>
        <color indexed="8"/>
        <rFont val="Arial"/>
        <family val="2"/>
      </rPr>
      <t xml:space="preserve">OncoBox Prostate </t>
    </r>
    <r>
      <rPr>
        <b/>
        <sz val="11"/>
        <color indexed="8"/>
        <rFont val="Arial"/>
        <family val="2"/>
      </rPr>
      <t xml:space="preserve">
Indicator 5 Percutaneous radiotherapy with hormone ablation therapy for locally confined Pca with high risk
</t>
    </r>
    <r>
      <rPr>
        <b/>
        <sz val="11"/>
        <color theme="0" tint="-0.499984740745262"/>
        <rFont val="Arial"/>
        <family val="2"/>
      </rPr>
      <t>(Kennzahl Nr. 5 Strahlentherapie und hormonablative Therapie bei lokal begrenztem PCa mit hohem Risiko)</t>
    </r>
  </si>
  <si>
    <r>
      <t xml:space="preserve">Primary cases with prostate carcinoma T1/2, N0, M0 with high risk (PSA &gt;20ng/ml or Gleason score ≥ 8 or cT category 2c) and percutaneous radiotherapy
</t>
    </r>
    <r>
      <rPr>
        <sz val="9"/>
        <color theme="0" tint="-0.499984740745262"/>
        <rFont val="Arial"/>
        <family val="2"/>
      </rPr>
      <t>(Primärfälle mit Prostatakarzinom T1-2 N0 M0 mit hohem Risiko (PSA &gt;20ng/ml o. Gleason-Score ≥ 8 o.cT-Kategorie 2c) und perkutaner Strahlentherapie)</t>
    </r>
  </si>
  <si>
    <r>
      <t xml:space="preserve">Primary cases (= Indicator 1a)
</t>
    </r>
    <r>
      <rPr>
        <sz val="9"/>
        <color theme="0" tint="-0.499984740745262"/>
        <rFont val="Arial"/>
        <family val="2"/>
      </rPr>
      <t>(Primärfälle (= Kennzahl 1a))</t>
    </r>
  </si>
  <si>
    <r>
      <rPr>
        <sz val="11"/>
        <color indexed="8"/>
        <rFont val="Arial"/>
        <family val="2"/>
      </rPr>
      <t xml:space="preserve">OncoBox Prostate </t>
    </r>
    <r>
      <rPr>
        <b/>
        <sz val="11"/>
        <color indexed="8"/>
        <rFont val="Arial"/>
        <family val="2"/>
      </rPr>
      <t xml:space="preserve">
Indicator 9 Number of prostatectomies at the Centre
</t>
    </r>
    <r>
      <rPr>
        <b/>
        <sz val="11"/>
        <color theme="0" tint="-0.499984740745262"/>
        <rFont val="Arial"/>
        <family val="2"/>
      </rPr>
      <t>(Kennzahl Nr. 9 Anzahl Prostatektomien Zentrum)</t>
    </r>
  </si>
  <si>
    <r>
      <t xml:space="preserve">Total number of radical prostatectomies / cystoprostatectomies (see basic data)
</t>
    </r>
    <r>
      <rPr>
        <sz val="9"/>
        <color theme="0" tint="-0.499984740745262"/>
        <rFont val="Arial"/>
        <family val="2"/>
      </rPr>
      <t>(Radikale Prostatektomien / Zystoprostatektomien gesamt  (siehe Basisdaten))</t>
    </r>
  </si>
  <si>
    <r>
      <rPr>
        <sz val="11"/>
        <color indexed="8"/>
        <rFont val="Arial"/>
        <family val="2"/>
      </rPr>
      <t xml:space="preserve">OncoBox Prostate </t>
    </r>
    <r>
      <rPr>
        <b/>
        <sz val="11"/>
        <color indexed="8"/>
        <rFont val="Arial"/>
        <family val="2"/>
      </rPr>
      <t xml:space="preserve">
Indicato</t>
    </r>
    <r>
      <rPr>
        <b/>
        <sz val="11"/>
        <rFont val="Arial"/>
        <family val="2"/>
      </rPr>
      <t xml:space="preserve">r 11 </t>
    </r>
    <r>
      <rPr>
        <b/>
        <sz val="11"/>
        <color indexed="8"/>
        <rFont val="Arial"/>
        <family val="2"/>
      </rPr>
      <t xml:space="preserve">Definitive radiotherapy
</t>
    </r>
    <r>
      <rPr>
        <b/>
        <sz val="11"/>
        <color theme="0" tint="-0.499984740745262"/>
        <rFont val="Arial"/>
        <family val="2"/>
      </rPr>
      <t>(Kennzahl Nr. 11 Definitive Strahlentherapie)</t>
    </r>
  </si>
  <si>
    <r>
      <t xml:space="preserve">Primary cases(= Indicator 1a)
</t>
    </r>
    <r>
      <rPr>
        <sz val="9"/>
        <color theme="0" tint="-0.499984740745262"/>
        <rFont val="Arial"/>
        <family val="2"/>
      </rPr>
      <t>(Primärfälle (= Kennzahl 1a))</t>
    </r>
  </si>
  <si>
    <r>
      <rPr>
        <sz val="11"/>
        <color indexed="8"/>
        <rFont val="Arial"/>
        <family val="2"/>
      </rPr>
      <t xml:space="preserve">OncoBox Prostate </t>
    </r>
    <r>
      <rPr>
        <b/>
        <sz val="11"/>
        <color indexed="8"/>
        <rFont val="Arial"/>
        <family val="2"/>
      </rPr>
      <t xml:space="preserve">
Indicato</t>
    </r>
    <r>
      <rPr>
        <b/>
        <sz val="11"/>
        <rFont val="Arial"/>
        <family val="2"/>
      </rPr>
      <t>r 14</t>
    </r>
    <r>
      <rPr>
        <b/>
        <sz val="11"/>
        <color indexed="8"/>
        <rFont val="Arial"/>
        <family val="2"/>
      </rPr>
      <t xml:space="preserve"> Diagnostic report - punch biopsy
</t>
    </r>
    <r>
      <rPr>
        <b/>
        <sz val="11"/>
        <color theme="0" tint="-0.499984740745262"/>
        <rFont val="Arial"/>
        <family val="2"/>
      </rPr>
      <t>(Kennzahl Nr. 14 Befundbericht Stanzbiopsie)</t>
    </r>
  </si>
  <si>
    <r>
      <rPr>
        <sz val="11"/>
        <color indexed="8"/>
        <rFont val="Arial"/>
        <family val="2"/>
      </rPr>
      <t xml:space="preserve">OncoBox Prostate </t>
    </r>
    <r>
      <rPr>
        <b/>
        <sz val="11"/>
        <color indexed="8"/>
        <rFont val="Arial"/>
        <family val="2"/>
      </rPr>
      <t xml:space="preserve">
Indicato</t>
    </r>
    <r>
      <rPr>
        <b/>
        <sz val="11"/>
        <rFont val="Arial"/>
        <family val="2"/>
      </rPr>
      <t xml:space="preserve">r 15 </t>
    </r>
    <r>
      <rPr>
        <b/>
        <sz val="11"/>
        <color indexed="8"/>
        <rFont val="Arial"/>
        <family val="2"/>
      </rPr>
      <t xml:space="preserve">Diagnostic report - lymph nodes
</t>
    </r>
    <r>
      <rPr>
        <b/>
        <sz val="11"/>
        <color theme="0" tint="-0.499984740745262"/>
        <rFont val="Arial"/>
        <family val="2"/>
      </rPr>
      <t>(Kennzahl Nr. 15 Befundbericht Lymphknoten)</t>
    </r>
  </si>
  <si>
    <r>
      <rPr>
        <sz val="11"/>
        <color indexed="8"/>
        <rFont val="Arial"/>
        <family val="2"/>
      </rPr>
      <t xml:space="preserve">OncoBox Prostate </t>
    </r>
    <r>
      <rPr>
        <b/>
        <sz val="11"/>
        <color indexed="8"/>
        <rFont val="Arial"/>
        <family val="2"/>
      </rPr>
      <t xml:space="preserve">
Indicator 18</t>
    </r>
    <r>
      <rPr>
        <b/>
        <sz val="11"/>
        <rFont val="Arial"/>
        <family val="2"/>
      </rPr>
      <t xml:space="preserve"> Postoperative complications after radical prostatectomy </t>
    </r>
    <r>
      <rPr>
        <b/>
        <sz val="11"/>
        <color indexed="8"/>
        <rFont val="Arial"/>
        <family val="2"/>
      </rPr>
      <t xml:space="preserve">
</t>
    </r>
    <r>
      <rPr>
        <b/>
        <sz val="11"/>
        <color theme="0" tint="-0.499984740745262"/>
        <rFont val="Arial"/>
        <family val="2"/>
      </rPr>
      <t>(Kennzahl N</t>
    </r>
    <r>
      <rPr>
        <b/>
        <sz val="11"/>
        <color theme="0" tint="-0.34998626667073579"/>
        <rFont val="Arial"/>
        <family val="2"/>
      </rPr>
      <t>r.</t>
    </r>
    <r>
      <rPr>
        <b/>
        <sz val="11"/>
        <color theme="0" tint="-0.499984740745262"/>
        <rFont val="Arial"/>
        <family val="2"/>
      </rPr>
      <t xml:space="preserve"> 18 Postoperative Komplikationen nach Radikaler Prostatektomie)</t>
    </r>
  </si>
  <si>
    <r>
      <rPr>
        <sz val="11"/>
        <color indexed="8"/>
        <rFont val="Arial"/>
        <family val="2"/>
      </rPr>
      <t>OncoBox Prostate</t>
    </r>
    <r>
      <rPr>
        <b/>
        <sz val="11"/>
        <color indexed="8"/>
        <rFont val="Arial"/>
        <family val="2"/>
      </rPr>
      <t xml:space="preserve"> 
</t>
    </r>
    <r>
      <rPr>
        <b/>
        <sz val="11"/>
        <rFont val="Arial"/>
        <family val="2"/>
      </rPr>
      <t>Indicator 20 Dental examination prior to commencement of bisphosphonate or denosumab therapy</t>
    </r>
    <r>
      <rPr>
        <b/>
        <sz val="11"/>
        <color indexed="8"/>
        <rFont val="Arial"/>
        <family val="2"/>
      </rPr>
      <t xml:space="preserve">
</t>
    </r>
    <r>
      <rPr>
        <b/>
        <sz val="11"/>
        <color theme="0" tint="-0.499984740745262"/>
        <rFont val="Arial"/>
        <family val="2"/>
      </rPr>
      <t>(Kennzahl Nr. 20 Zahnärztlicher Untersuchung vor Beginn der Bisphosphonat oder Denosumab-Therapie)</t>
    </r>
  </si>
  <si>
    <r>
      <t xml:space="preserve">Primary cases with locally confined Pca and intermediate risk (PSA &gt; 10-20 ng/ml or Gleason score 7 or cT 2b)
</t>
    </r>
    <r>
      <rPr>
        <sz val="9"/>
        <color theme="0" tint="-0.499984740745262"/>
        <rFont val="Arial"/>
        <family val="2"/>
      </rPr>
      <t>(Primärfälle mit lokal begrenztem  PCa u. mittlerem Risiko (PSA &gt; 10-20 ng/ml o. Gleason-Score 7 o. cT 2b))</t>
    </r>
  </si>
  <si>
    <r>
      <t xml:space="preserve">Primary cases with locally confined Pca and high risk (PSA &gt; 20 ng/ml or Gleason score ≥ 8 or cT2c)
</t>
    </r>
    <r>
      <rPr>
        <sz val="9"/>
        <color theme="0" tint="-0.499984740745262"/>
        <rFont val="Arial"/>
        <family val="2"/>
      </rPr>
      <t>(Primärfälle mit lokal begrenztem PCa u. hohem Risiko (PSA &gt; 20 ng/ml o. Gleason-Score ≥ 8 o. cT 2c))</t>
    </r>
  </si>
  <si>
    <r>
      <rPr>
        <sz val="11"/>
        <color indexed="8"/>
        <rFont val="Arial"/>
        <family val="2"/>
      </rPr>
      <t xml:space="preserve">OncoBox Prostate </t>
    </r>
    <r>
      <rPr>
        <b/>
        <sz val="11"/>
        <color indexed="8"/>
        <rFont val="Arial"/>
        <family val="2"/>
      </rPr>
      <t xml:space="preserve">
Indicat</t>
    </r>
    <r>
      <rPr>
        <b/>
        <sz val="11"/>
        <rFont val="Arial"/>
        <family val="2"/>
      </rPr>
      <t>or 12</t>
    </r>
    <r>
      <rPr>
        <b/>
        <sz val="11"/>
        <color indexed="8"/>
        <rFont val="Arial"/>
        <family val="2"/>
      </rPr>
      <t xml:space="preserve"> Permanent seed implantation – D 90 &gt; 130 Gy 
</t>
    </r>
    <r>
      <rPr>
        <b/>
        <sz val="11"/>
        <color theme="0" tint="-0.499984740745262"/>
        <rFont val="Arial"/>
        <family val="2"/>
      </rPr>
      <t>(Kennzahl Nr. 12 Permanente Seedimplantation – D 90 &gt; 130 Gy)</t>
    </r>
  </si>
  <si>
    <r>
      <rPr>
        <sz val="11"/>
        <color indexed="8"/>
        <rFont val="Arial"/>
        <family val="2"/>
      </rPr>
      <t xml:space="preserve">OncoBox Prostate </t>
    </r>
    <r>
      <rPr>
        <b/>
        <sz val="11"/>
        <color indexed="8"/>
        <rFont val="Arial"/>
        <family val="2"/>
      </rPr>
      <t xml:space="preserve">
Indicat</t>
    </r>
    <r>
      <rPr>
        <b/>
        <sz val="11"/>
        <rFont val="Arial"/>
        <family val="2"/>
      </rPr>
      <t>or 13</t>
    </r>
    <r>
      <rPr>
        <b/>
        <sz val="11"/>
        <color indexed="8"/>
        <rFont val="Arial"/>
        <family val="2"/>
      </rPr>
      <t xml:space="preserve"> HDR brachytherapy
</t>
    </r>
    <r>
      <rPr>
        <b/>
        <sz val="11"/>
        <color theme="0" tint="-0.499984740745262"/>
        <rFont val="Arial"/>
        <family val="2"/>
      </rPr>
      <t>(Kennzahl Nr. 13 HDR-Brachytherapie)</t>
    </r>
  </si>
  <si>
    <r>
      <t>intermediate risk</t>
    </r>
    <r>
      <rPr>
        <vertAlign val="superscript"/>
        <sz val="9"/>
        <rFont val="Arial"/>
        <family val="2"/>
      </rPr>
      <t xml:space="preserve"> 6)</t>
    </r>
    <r>
      <rPr>
        <sz val="9"/>
        <rFont val="Arial"/>
        <family val="2"/>
      </rPr>
      <t xml:space="preserve">
</t>
    </r>
    <r>
      <rPr>
        <sz val="9"/>
        <color theme="0" tint="-0.499984740745262"/>
        <rFont val="Arial"/>
        <family val="2"/>
      </rPr>
      <t xml:space="preserve">(mittlerem Risiko </t>
    </r>
    <r>
      <rPr>
        <vertAlign val="superscript"/>
        <sz val="9"/>
        <color theme="0" tint="-0.499984740745262"/>
        <rFont val="Arial"/>
        <family val="2"/>
      </rPr>
      <t>6)</t>
    </r>
    <r>
      <rPr>
        <sz val="9"/>
        <color theme="0" tint="-0.499984740745262"/>
        <rFont val="Arial"/>
        <family val="2"/>
      </rPr>
      <t>)</t>
    </r>
    <r>
      <rPr>
        <vertAlign val="superscript"/>
        <sz val="9"/>
        <color theme="0" tint="-0.499984740745262"/>
        <rFont val="Arial"/>
        <family val="2"/>
      </rPr>
      <t xml:space="preserve"> </t>
    </r>
  </si>
  <si>
    <r>
      <t xml:space="preserve">non classifiable </t>
    </r>
    <r>
      <rPr>
        <vertAlign val="superscript"/>
        <sz val="9"/>
        <rFont val="Arial"/>
        <family val="2"/>
      </rPr>
      <t>7)</t>
    </r>
    <r>
      <rPr>
        <sz val="9"/>
        <rFont val="Arial"/>
        <family val="2"/>
      </rPr>
      <t xml:space="preserve">
</t>
    </r>
    <r>
      <rPr>
        <sz val="9"/>
        <color theme="0" tint="-0.499984740745262"/>
        <rFont val="Arial"/>
        <family val="2"/>
      </rPr>
      <t xml:space="preserve">(nicht zuzuordnen </t>
    </r>
    <r>
      <rPr>
        <vertAlign val="superscript"/>
        <sz val="9"/>
        <color theme="0" tint="-0.499984740745262"/>
        <rFont val="Arial"/>
        <family val="2"/>
      </rPr>
      <t>7)</t>
    </r>
    <r>
      <rPr>
        <sz val="9"/>
        <color theme="0" tint="-0.499984740745262"/>
        <rFont val="Arial"/>
        <family val="2"/>
      </rPr>
      <t>)</t>
    </r>
  </si>
  <si>
    <r>
      <t xml:space="preserve">proportion of pat. with "AS/WW"
</t>
    </r>
    <r>
      <rPr>
        <sz val="9"/>
        <color theme="0" tint="-0.499984740745262"/>
        <rFont val="Arial"/>
        <family val="2"/>
      </rPr>
      <t>(davon Pat. mit  Historie „AS/WW")</t>
    </r>
  </si>
  <si>
    <r>
      <t xml:space="preserve"> pat. with new diagnosis of 
 recurrence
</t>
    </r>
    <r>
      <rPr>
        <sz val="9"/>
        <color theme="0" tint="-0.499984740745262"/>
        <rFont val="Arial"/>
        <family val="2"/>
      </rPr>
      <t>(Pat. mit Neudiagnose Rezidiv)</t>
    </r>
  </si>
  <si>
    <r>
      <t xml:space="preserve">pat. with new diagnosis of 
distant metastasis
</t>
    </r>
    <r>
      <rPr>
        <sz val="9"/>
        <color theme="0" tint="-0.499984740745262"/>
        <rFont val="Arial"/>
        <family val="2"/>
      </rPr>
      <t>(Pat. mit Neudiagnose Fernmetastase)</t>
    </r>
  </si>
  <si>
    <r>
      <t xml:space="preserve">Total pat. 
</t>
    </r>
    <r>
      <rPr>
        <b/>
        <sz val="9"/>
        <color theme="0" tint="-0.499984740745262"/>
        <rFont val="Arial"/>
        <family val="2"/>
      </rPr>
      <t xml:space="preserve">(Pat. gesamt </t>
    </r>
    <r>
      <rPr>
        <sz val="8"/>
        <color theme="0" tint="-0.499984740745262"/>
        <rFont val="Arial"/>
        <family val="2"/>
      </rPr>
      <t>(ohne Mehrfachnennung))</t>
    </r>
  </si>
  <si>
    <r>
      <rPr>
        <sz val="8"/>
        <rFont val="Arial"/>
        <family val="2"/>
      </rPr>
      <t>proportion of pat. with concurrent status of primary case</t>
    </r>
    <r>
      <rPr>
        <sz val="8"/>
        <color theme="0" tint="-0.499984740745262"/>
        <rFont val="Arial"/>
        <family val="2"/>
      </rPr>
      <t xml:space="preserve">
(davon Pat. parallel Status Primärfall-Pat.)</t>
    </r>
  </si>
  <si>
    <r>
      <t xml:space="preserve">Incidental finding after RCE </t>
    </r>
    <r>
      <rPr>
        <vertAlign val="superscript"/>
        <sz val="9"/>
        <rFont val="Arial"/>
        <family val="2"/>
      </rPr>
      <t>2)</t>
    </r>
    <r>
      <rPr>
        <sz val="9"/>
        <rFont val="Arial"/>
        <family val="2"/>
      </rPr>
      <t xml:space="preserve">
</t>
    </r>
    <r>
      <rPr>
        <sz val="9"/>
        <color theme="0" tint="-0.499984740745262"/>
        <rFont val="Arial"/>
        <family val="2"/>
      </rPr>
      <t xml:space="preserve">(Zufallsbefund nach RZE </t>
    </r>
    <r>
      <rPr>
        <vertAlign val="superscript"/>
        <sz val="9"/>
        <color theme="0" tint="-0.499984740745262"/>
        <rFont val="Arial"/>
        <family val="2"/>
      </rPr>
      <t>2)</t>
    </r>
    <r>
      <rPr>
        <sz val="9"/>
        <color theme="0" tint="-0.499984740745262"/>
        <rFont val="Arial"/>
        <family val="2"/>
      </rPr>
      <t>)</t>
    </r>
  </si>
  <si>
    <r>
      <t xml:space="preserve">systemic treatment only </t>
    </r>
    <r>
      <rPr>
        <b/>
        <vertAlign val="superscript"/>
        <sz val="9"/>
        <rFont val="Arial"/>
        <family val="2"/>
      </rPr>
      <t>4)</t>
    </r>
    <r>
      <rPr>
        <b/>
        <sz val="9"/>
        <rFont val="Arial"/>
        <family val="2"/>
      </rPr>
      <t xml:space="preserve">
</t>
    </r>
    <r>
      <rPr>
        <b/>
        <sz val="9"/>
        <color theme="0" tint="-0.499984740745262"/>
        <rFont val="Arial"/>
        <family val="2"/>
      </rPr>
      <t xml:space="preserve">(ausschließliche systemische Behandlung </t>
    </r>
    <r>
      <rPr>
        <b/>
        <vertAlign val="superscript"/>
        <sz val="9"/>
        <color theme="0" tint="-0.499984740745262"/>
        <rFont val="Arial"/>
        <family val="2"/>
      </rPr>
      <t>4)</t>
    </r>
    <r>
      <rPr>
        <b/>
        <sz val="9"/>
        <color theme="0" tint="-0.499984740745262"/>
        <rFont val="Arial"/>
        <family val="2"/>
      </rPr>
      <t>)</t>
    </r>
  </si>
  <si>
    <r>
      <t xml:space="preserve">local treatment of prostate
</t>
    </r>
    <r>
      <rPr>
        <b/>
        <sz val="9"/>
        <color theme="0" tint="-0.499984740745262"/>
        <rFont val="Arial"/>
        <family val="2"/>
      </rPr>
      <t>(lokale Behandlung der Prostata)</t>
    </r>
  </si>
  <si>
    <r>
      <t>RPE</t>
    </r>
    <r>
      <rPr>
        <sz val="9"/>
        <color theme="0" tint="-0.499984740745262"/>
        <rFont val="Arial"/>
        <family val="2"/>
      </rPr>
      <t xml:space="preserve">
(RPE aufgrund von Pca)</t>
    </r>
  </si>
  <si>
    <r>
      <rPr>
        <sz val="8"/>
        <rFont val="Arial"/>
        <family val="2"/>
      </rPr>
      <t xml:space="preserve">Case
Research
Research PROM </t>
    </r>
    <r>
      <rPr>
        <b/>
        <sz val="8"/>
        <rFont val="Arial"/>
        <family val="2"/>
      </rPr>
      <t xml:space="preserve">
PROMCycleName</t>
    </r>
  </si>
  <si>
    <r>
      <t xml:space="preserve">Patient profile
</t>
    </r>
    <r>
      <rPr>
        <b/>
        <sz val="8"/>
        <rFont val="Arial"/>
        <family val="2"/>
      </rPr>
      <t>Date pre-therapeutical questionnaire</t>
    </r>
  </si>
  <si>
    <r>
      <t xml:space="preserve">Survey
Question
</t>
    </r>
    <r>
      <rPr>
        <b/>
        <sz val="8"/>
        <rFont val="Arial"/>
        <family val="2"/>
      </rPr>
      <t>ID</t>
    </r>
  </si>
  <si>
    <r>
      <t xml:space="preserve">Survey
Question
</t>
    </r>
    <r>
      <rPr>
        <b/>
        <sz val="8"/>
        <rFont val="Arial"/>
        <family val="2"/>
      </rPr>
      <t>Date questionning</t>
    </r>
  </si>
  <si>
    <r>
      <t xml:space="preserve">PCO_Info
Cycle
</t>
    </r>
    <r>
      <rPr>
        <b/>
        <sz val="8"/>
        <rFont val="Arial"/>
        <family val="2"/>
      </rPr>
      <t>CycleName</t>
    </r>
  </si>
  <si>
    <r>
      <t xml:space="preserve">Export the number at </t>
    </r>
    <r>
      <rPr>
        <b/>
        <sz val="8"/>
        <rFont val="Arial"/>
        <family val="2"/>
      </rPr>
      <t>"CycleName"</t>
    </r>
    <r>
      <rPr>
        <sz val="8"/>
        <rFont val="Arial"/>
        <family val="2"/>
      </rPr>
      <t xml:space="preserve"> for these cases</t>
    </r>
  </si>
  <si>
    <t>CC = Zentrumsfall
NCC = kein Zentrumsfall (z.B. bereits extern primär operierte Patienten, Zweitmeinung/ Teilbehandlung)</t>
  </si>
  <si>
    <t>If one of these two dates is empty, then export no number</t>
  </si>
  <si>
    <t>If the field "Date of Diagnosis" is empty then leave the field "empty"</t>
  </si>
  <si>
    <t>Export "A" for each case of the patient</t>
  </si>
  <si>
    <t xml:space="preserve">Check the last Follow Up </t>
  </si>
  <si>
    <r>
      <t xml:space="preserve">Cases with category </t>
    </r>
    <r>
      <rPr>
        <b/>
        <sz val="8"/>
        <rFont val="Arial"/>
        <family val="2"/>
      </rPr>
      <t>C, D, E, G</t>
    </r>
    <r>
      <rPr>
        <sz val="8"/>
        <rFont val="Arial"/>
        <family val="2"/>
      </rPr>
      <t xml:space="preserve"> from sheet "Categories FU Research"</t>
    </r>
  </si>
  <si>
    <r>
      <t xml:space="preserve">Cases with category </t>
    </r>
    <r>
      <rPr>
        <b/>
        <sz val="8"/>
        <rFont val="Arial"/>
        <family val="2"/>
      </rPr>
      <t xml:space="preserve">A, B, H </t>
    </r>
    <r>
      <rPr>
        <sz val="8"/>
        <rFont val="Arial"/>
        <family val="2"/>
      </rPr>
      <t xml:space="preserve">from sheet </t>
    </r>
    <r>
      <rPr>
        <b/>
        <sz val="8"/>
        <rFont val="Arial"/>
        <family val="2"/>
      </rPr>
      <t>"Categories FU Research"</t>
    </r>
  </si>
  <si>
    <r>
      <t xml:space="preserve">Export </t>
    </r>
    <r>
      <rPr>
        <b/>
        <sz val="8"/>
        <rFont val="Arial"/>
        <family val="2"/>
      </rPr>
      <t>"D"</t>
    </r>
    <r>
      <rPr>
        <sz val="8"/>
        <rFont val="Arial"/>
        <family val="2"/>
      </rPr>
      <t xml:space="preserve"> for each case of the patient</t>
    </r>
  </si>
  <si>
    <r>
      <t xml:space="preserve">Cases with category </t>
    </r>
    <r>
      <rPr>
        <b/>
        <sz val="8"/>
        <rFont val="Arial"/>
        <family val="2"/>
      </rPr>
      <t xml:space="preserve">F </t>
    </r>
    <r>
      <rPr>
        <sz val="8"/>
        <rFont val="Arial"/>
        <family val="2"/>
      </rPr>
      <t xml:space="preserve">from sheet </t>
    </r>
    <r>
      <rPr>
        <b/>
        <sz val="8"/>
        <rFont val="Arial"/>
        <family val="2"/>
      </rPr>
      <t>"Categories FU Research"</t>
    </r>
  </si>
  <si>
    <r>
      <t xml:space="preserve">Export </t>
    </r>
    <r>
      <rPr>
        <b/>
        <sz val="8"/>
        <rFont val="Arial"/>
        <family val="2"/>
      </rPr>
      <t>"A"</t>
    </r>
    <r>
      <rPr>
        <sz val="8"/>
        <rFont val="Arial"/>
        <family val="2"/>
      </rPr>
      <t xml:space="preserve"> for each case of the patient</t>
    </r>
  </si>
  <si>
    <r>
      <t>Cases with category</t>
    </r>
    <r>
      <rPr>
        <b/>
        <sz val="8"/>
        <rFont val="Arial"/>
        <family val="2"/>
      </rPr>
      <t xml:space="preserve"> E, F, G, H</t>
    </r>
  </si>
  <si>
    <r>
      <t>Cases with category</t>
    </r>
    <r>
      <rPr>
        <b/>
        <sz val="8"/>
        <rFont val="Arial"/>
        <family val="2"/>
      </rPr>
      <t xml:space="preserve"> A, D</t>
    </r>
  </si>
  <si>
    <r>
      <t>Cases with category</t>
    </r>
    <r>
      <rPr>
        <b/>
        <sz val="8"/>
        <rFont val="Arial"/>
        <family val="2"/>
      </rPr>
      <t xml:space="preserve"> B, C</t>
    </r>
  </si>
  <si>
    <r>
      <t xml:space="preserve">Cases with category </t>
    </r>
    <r>
      <rPr>
        <b/>
        <sz val="8"/>
        <rFont val="Arial"/>
        <family val="2"/>
      </rPr>
      <t>E, F, G, H</t>
    </r>
  </si>
  <si>
    <r>
      <t xml:space="preserve">Cases with category </t>
    </r>
    <r>
      <rPr>
        <b/>
        <sz val="8"/>
        <rFont val="Arial"/>
        <family val="2"/>
      </rPr>
      <t xml:space="preserve">A, B, C, D, E </t>
    </r>
    <r>
      <rPr>
        <sz val="8"/>
        <rFont val="Arial"/>
        <family val="2"/>
      </rPr>
      <t xml:space="preserve">from sheet </t>
    </r>
    <r>
      <rPr>
        <b/>
        <sz val="8"/>
        <rFont val="Arial"/>
        <family val="2"/>
      </rPr>
      <t>"Categories FU Research"</t>
    </r>
  </si>
  <si>
    <r>
      <t xml:space="preserve">Cases with category </t>
    </r>
    <r>
      <rPr>
        <b/>
        <sz val="8"/>
        <rFont val="Arial"/>
        <family val="2"/>
      </rPr>
      <t>F,</t>
    </r>
    <r>
      <rPr>
        <sz val="8"/>
        <rFont val="Arial"/>
        <family val="2"/>
      </rPr>
      <t xml:space="preserve"> </t>
    </r>
    <r>
      <rPr>
        <b/>
        <sz val="8"/>
        <rFont val="Arial"/>
        <family val="2"/>
      </rPr>
      <t xml:space="preserve">G, H </t>
    </r>
    <r>
      <rPr>
        <sz val="8"/>
        <rFont val="Arial"/>
        <family val="2"/>
      </rPr>
      <t xml:space="preserve">from sheet </t>
    </r>
    <r>
      <rPr>
        <b/>
        <sz val="8"/>
        <rFont val="Arial"/>
        <family val="2"/>
      </rPr>
      <t>"Categories FU Research"</t>
    </r>
  </si>
  <si>
    <r>
      <rPr>
        <b/>
        <sz val="8"/>
        <rFont val="Arial"/>
        <family val="2"/>
      </rPr>
      <t>Count</t>
    </r>
    <r>
      <rPr>
        <sz val="8"/>
        <rFont val="Arial"/>
        <family val="2"/>
      </rPr>
      <t xml:space="preserve"> the number of unique Comorbidities (</t>
    </r>
    <r>
      <rPr>
        <sz val="8"/>
        <rFont val="Calibri"/>
        <family val="2"/>
      </rPr>
      <t>≠</t>
    </r>
    <r>
      <rPr>
        <sz val="8"/>
        <rFont val="Arial"/>
        <family val="2"/>
      </rPr>
      <t xml:space="preserve"> 0) for this case</t>
    </r>
  </si>
  <si>
    <r>
      <t xml:space="preserve">Export </t>
    </r>
    <r>
      <rPr>
        <b/>
        <sz val="8"/>
        <rFont val="Arial"/>
        <family val="2"/>
      </rPr>
      <t>"VT"</t>
    </r>
    <r>
      <rPr>
        <sz val="8"/>
        <rFont val="Arial"/>
        <family val="2"/>
      </rPr>
      <t xml:space="preserve"> for Cases with category </t>
    </r>
    <r>
      <rPr>
        <b/>
        <sz val="8"/>
        <rFont val="Arial"/>
        <family val="2"/>
      </rPr>
      <t>A, B, C, D, E</t>
    </r>
    <r>
      <rPr>
        <sz val="8"/>
        <rFont val="Arial"/>
        <family val="2"/>
      </rPr>
      <t xml:space="preserve"> on sheet "Categories FU Research"</t>
    </r>
  </si>
  <si>
    <r>
      <t xml:space="preserve">Export </t>
    </r>
    <r>
      <rPr>
        <b/>
        <sz val="8"/>
        <rFont val="Arial"/>
        <family val="2"/>
      </rPr>
      <t>"VI"</t>
    </r>
    <r>
      <rPr>
        <sz val="8"/>
        <rFont val="Arial"/>
        <family val="2"/>
      </rPr>
      <t xml:space="preserve"> for Cases with category </t>
    </r>
    <r>
      <rPr>
        <b/>
        <sz val="8"/>
        <rFont val="Arial"/>
        <family val="2"/>
      </rPr>
      <t>F</t>
    </r>
    <r>
      <rPr>
        <sz val="8"/>
        <rFont val="Arial"/>
        <family val="2"/>
      </rPr>
      <t xml:space="preserve"> on sheet "Categories FU Research"</t>
    </r>
  </si>
  <si>
    <r>
      <t xml:space="preserve">Export </t>
    </r>
    <r>
      <rPr>
        <b/>
        <sz val="8"/>
        <rFont val="Arial"/>
        <family val="2"/>
      </rPr>
      <t>"NO"</t>
    </r>
    <r>
      <rPr>
        <sz val="8"/>
        <rFont val="Arial"/>
        <family val="2"/>
      </rPr>
      <t xml:space="preserve"> for Cases with category </t>
    </r>
    <r>
      <rPr>
        <b/>
        <sz val="8"/>
        <rFont val="Arial"/>
        <family val="2"/>
      </rPr>
      <t>G, H</t>
    </r>
    <r>
      <rPr>
        <sz val="8"/>
        <rFont val="Arial"/>
        <family val="2"/>
      </rPr>
      <t xml:space="preserve"> on sheet "Categories FU Research"</t>
    </r>
  </si>
  <si>
    <t>Export always "empty" for these cases</t>
  </si>
  <si>
    <r>
      <t xml:space="preserve">Cases with category </t>
    </r>
    <r>
      <rPr>
        <b/>
        <sz val="8"/>
        <rFont val="Arial"/>
        <family val="2"/>
      </rPr>
      <t>C, D, E,</t>
    </r>
    <r>
      <rPr>
        <sz val="8"/>
        <rFont val="Arial"/>
        <family val="2"/>
      </rPr>
      <t xml:space="preserve"> </t>
    </r>
    <r>
      <rPr>
        <b/>
        <sz val="8"/>
        <rFont val="Arial"/>
        <family val="2"/>
      </rPr>
      <t>F, G,</t>
    </r>
    <r>
      <rPr>
        <sz val="8"/>
        <rFont val="Arial"/>
        <family val="2"/>
      </rPr>
      <t xml:space="preserve"> </t>
    </r>
    <r>
      <rPr>
        <b/>
        <sz val="8"/>
        <rFont val="Arial"/>
        <family val="2"/>
      </rPr>
      <t>H</t>
    </r>
    <r>
      <rPr>
        <sz val="8"/>
        <rFont val="Arial"/>
        <family val="2"/>
      </rPr>
      <t xml:space="preserve"> on sheet </t>
    </r>
    <r>
      <rPr>
        <b/>
        <sz val="8"/>
        <rFont val="Arial"/>
        <family val="2"/>
      </rPr>
      <t>"Categories FU Research"</t>
    </r>
  </si>
  <si>
    <r>
      <rPr>
        <sz val="8"/>
        <rFont val="Arial"/>
        <family val="2"/>
      </rPr>
      <t xml:space="preserve">Take the </t>
    </r>
    <r>
      <rPr>
        <b/>
        <sz val="8"/>
        <rFont val="Arial"/>
        <family val="2"/>
      </rPr>
      <t>"</t>
    </r>
    <r>
      <rPr>
        <b/>
        <sz val="8"/>
        <color rgb="FF7030A0"/>
        <rFont val="Arial"/>
        <family val="2"/>
      </rPr>
      <t>last StatusName</t>
    </r>
    <r>
      <rPr>
        <b/>
        <sz val="8"/>
        <rFont val="Arial"/>
        <family val="2"/>
      </rPr>
      <t>"</t>
    </r>
    <r>
      <rPr>
        <sz val="8"/>
        <rFont val="Arial"/>
        <family val="2"/>
      </rPr>
      <t xml:space="preserve"> with:</t>
    </r>
  </si>
  <si>
    <t>A  | D | DN | DX</t>
  </si>
  <si>
    <t>take the rows 17, 22, 23 from basic data and look in which column this case is: 
AS = active surveillance
WS = watchul waiting
RPE = RPE due to PCA
RCE_PCA = RCE due to PCA
RCE_IF = Incidental finding RCE
EBRT = percutaneous radiotherapy
HDR = HDR Brachytherapy
LDR = LDR Brachytherapy
OtherLocal = other local therapy
Systemic = Systemic treatment
OtherTreatment = other treatment</t>
  </si>
  <si>
    <t>AS = active surveillance
WS = watchul waiting
RPE = RPE due to PCA
RCE_PCA = RCE due to PCA
RCE_IF = Incidental finding RCE
EBRT= percutaneous radiotherapy
HDR = HDR Brachytherapy
LDR = LDR Brachytherapy
OtherLocal = other local therapy
Systemic = Systemic treatment
OtherTreatment = other treatment</t>
  </si>
  <si>
    <t>0 = RPE alone
1 = Radiotherapy alone
2 = RPE with Radiotherapy
3 = AS/WS
4 = other</t>
  </si>
  <si>
    <t>0 = OP open alone
1 = OP open with radiotherapy
2 = OP laparoscopic alone
3 = OP laparoscopic with radiotherapy
4 = OP robotic alone
5 = OP robotic with radiotherapy 
6 = OP unknown alone
7 = OP unknown radiotherapy
8 = EBRT
9 = Brachytherapy
10 = AS/WS
11 = other</t>
  </si>
  <si>
    <t>0 = No
1 = Yes
999 = No pre survey</t>
  </si>
  <si>
    <t>0 = No
1 = Yes, finalized
2 = Yes, ongoing for less then 6 months 
3 = Yes, ongoing for 6 months or more 
999 = No pre survey</t>
  </si>
  <si>
    <r>
      <t xml:space="preserve">X
 (consent = </t>
    </r>
    <r>
      <rPr>
        <sz val="9"/>
        <rFont val="Arial"/>
        <family val="2"/>
      </rPr>
      <t>N)</t>
    </r>
  </si>
  <si>
    <r>
      <t>X
 (consent = Y</t>
    </r>
    <r>
      <rPr>
        <sz val="9"/>
        <rFont val="Arial"/>
        <family val="2"/>
      </rPr>
      <t>)</t>
    </r>
  </si>
  <si>
    <r>
      <t>Primary cases wi</t>
    </r>
    <r>
      <rPr>
        <sz val="9"/>
        <rFont val="Arial"/>
        <family val="2"/>
      </rPr>
      <t>th LDR monotherapy</t>
    </r>
    <r>
      <rPr>
        <sz val="9"/>
        <color indexed="8"/>
        <rFont val="Arial"/>
        <family val="2"/>
      </rPr>
      <t xml:space="preserve">
</t>
    </r>
    <r>
      <rPr>
        <sz val="9"/>
        <color theme="0" tint="-0.499984740745262"/>
        <rFont val="Arial"/>
        <family val="2"/>
      </rPr>
      <t>(Primärfälle mit LDR-Monotherapie)</t>
    </r>
  </si>
  <si>
    <r>
      <t>Primar</t>
    </r>
    <r>
      <rPr>
        <sz val="9"/>
        <rFont val="Arial"/>
        <family val="2"/>
      </rPr>
      <t>y cases of the denominator</t>
    </r>
    <r>
      <rPr>
        <sz val="9"/>
        <color indexed="8"/>
        <rFont val="Arial"/>
        <family val="2"/>
      </rPr>
      <t xml:space="preserve"> for whom D 90 &gt; 130 Gy was achieved
</t>
    </r>
    <r>
      <rPr>
        <sz val="9"/>
        <color theme="0" tint="-0.499984740745262"/>
        <rFont val="Arial"/>
        <family val="2"/>
      </rPr>
      <t>(Primärfälle des Nenners bei denen D90 &gt; 130 Gy erreicht wurde)</t>
    </r>
  </si>
  <si>
    <r>
      <rPr>
        <sz val="9"/>
        <rFont val="Arial"/>
        <family val="2"/>
      </rPr>
      <t>LDR monotherapy</t>
    </r>
    <r>
      <rPr>
        <sz val="9"/>
        <color theme="1"/>
        <rFont val="Arial"/>
        <family val="2"/>
      </rPr>
      <t xml:space="preserve">
</t>
    </r>
    <r>
      <rPr>
        <sz val="9"/>
        <color theme="0" tint="-0.499984740745262"/>
        <rFont val="Arial"/>
        <family val="2"/>
      </rPr>
      <t>(LDR-Monotherapie)</t>
    </r>
  </si>
  <si>
    <r>
      <rPr>
        <sz val="11"/>
        <color indexed="8"/>
        <rFont val="Arial"/>
        <family val="2"/>
      </rPr>
      <t xml:space="preserve">OncoBox Prostate </t>
    </r>
    <r>
      <rPr>
        <b/>
        <sz val="11"/>
        <rFont val="Arial"/>
        <family val="2"/>
      </rPr>
      <t xml:space="preserve">
Indicator 16 Beginning of Salvage-radiotherapy for recurrent prostate cancer </t>
    </r>
    <r>
      <rPr>
        <b/>
        <sz val="11"/>
        <color indexed="8"/>
        <rFont val="Arial"/>
        <family val="2"/>
      </rPr>
      <t xml:space="preserve">
</t>
    </r>
    <r>
      <rPr>
        <b/>
        <sz val="11"/>
        <color theme="0" tint="-0.499984740745262"/>
        <rFont val="Arial"/>
        <family val="2"/>
      </rPr>
      <t>(Kennzahl Nr. 16 Beginn Salvage-Radiotherapie bei rezidiviertem Pca)</t>
    </r>
  </si>
  <si>
    <r>
      <t xml:space="preserve">Salvage radiotherapy in recurrent Pca (no calculation) </t>
    </r>
    <r>
      <rPr>
        <sz val="11"/>
        <color rgb="FFFF0000"/>
        <rFont val="Arial"/>
        <family val="2"/>
      </rPr>
      <t xml:space="preserve">
</t>
    </r>
    <r>
      <rPr>
        <sz val="11"/>
        <color theme="0" tint="-0.499984740745262"/>
        <rFont val="Arial"/>
        <family val="2"/>
      </rPr>
      <t>Beginn Salvage-Radiotherapie bei rezidiviertem PCa (keine Berechnung)</t>
    </r>
  </si>
  <si>
    <r>
      <t xml:space="preserve">Complications following radiotherapy
</t>
    </r>
    <r>
      <rPr>
        <sz val="11"/>
        <color theme="0" tint="-0.499984740745262"/>
        <rFont val="Arial"/>
        <family val="2"/>
      </rPr>
      <t>Unerwünschte Wirkungen nach Strahlentherapie (Vorkennzahlenjahr)</t>
    </r>
  </si>
  <si>
    <r>
      <rPr>
        <sz val="11"/>
        <color indexed="8"/>
        <rFont val="Arial"/>
        <family val="2"/>
      </rPr>
      <t xml:space="preserve">OncoBox Prostate </t>
    </r>
    <r>
      <rPr>
        <b/>
        <sz val="11"/>
        <color indexed="8"/>
        <rFont val="Arial"/>
        <family val="2"/>
      </rPr>
      <t xml:space="preserve">
Indicato</t>
    </r>
    <r>
      <rPr>
        <b/>
        <sz val="11"/>
        <rFont val="Arial"/>
        <family val="2"/>
      </rPr>
      <t>r 19</t>
    </r>
    <r>
      <rPr>
        <b/>
        <sz val="11"/>
        <color indexed="8"/>
        <rFont val="Arial"/>
        <family val="2"/>
      </rPr>
      <t xml:space="preserve">  Adverse effects after radiotherapy 
</t>
    </r>
    <r>
      <rPr>
        <b/>
        <sz val="11"/>
        <color theme="0" tint="-0.499984740745262"/>
        <rFont val="Arial"/>
        <family val="2"/>
      </rPr>
      <t>(Kennzahl Nr. 19 Unerwünschte Wirkungen nach Strahlentherapie)</t>
    </r>
  </si>
  <si>
    <r>
      <t>Primary case</t>
    </r>
    <r>
      <rPr>
        <sz val="9"/>
        <rFont val="Arial"/>
        <family val="2"/>
      </rPr>
      <t>s of the denominator</t>
    </r>
    <r>
      <rPr>
        <sz val="9"/>
        <color indexed="8"/>
        <rFont val="Arial"/>
        <family val="2"/>
      </rPr>
      <t xml:space="preserve"> with adverse effects CTCAE grade III or IV within the first 6 months after radiotherapy
</t>
    </r>
    <r>
      <rPr>
        <sz val="9"/>
        <color theme="0" tint="-0.499984740745262"/>
        <rFont val="Arial"/>
        <family val="2"/>
      </rPr>
      <t>(Primärfälle des Nenners mit unerwünschten Wirkungen CTCAE Grade III oder IV innerhalb der ersten 6 Monate nach Strahlentherapie)</t>
    </r>
  </si>
  <si>
    <r>
      <rPr>
        <sz val="10"/>
        <rFont val="Arial"/>
        <family val="2"/>
      </rPr>
      <t>Primary cases with definitive radiotherapy (from the previous Indicator year)</t>
    </r>
    <r>
      <rPr>
        <sz val="10"/>
        <color rgb="FFFF0000"/>
        <rFont val="Arial"/>
        <family val="2"/>
      </rPr>
      <t xml:space="preserve">
</t>
    </r>
    <r>
      <rPr>
        <sz val="10"/>
        <color theme="0" tint="-0.499984740745262"/>
        <rFont val="Arial"/>
        <family val="2"/>
      </rPr>
      <t xml:space="preserve">(Primärfälle mit </t>
    </r>
    <r>
      <rPr>
        <sz val="10"/>
        <color theme="0" tint="-0.499984740745262"/>
        <rFont val="Arial"/>
        <family val="2"/>
      </rPr>
      <t>definitiver Strahlentherapie (aus Vorkennzahlenjahr))</t>
    </r>
  </si>
  <si>
    <r>
      <rPr>
        <sz val="11"/>
        <rFont val="Arial"/>
        <family val="2"/>
      </rPr>
      <t xml:space="preserve">OncoBox Prostate </t>
    </r>
    <r>
      <rPr>
        <b/>
        <sz val="11"/>
        <rFont val="Arial"/>
        <family val="2"/>
      </rPr>
      <t xml:space="preserve">
Indicator 21</t>
    </r>
    <r>
      <rPr>
        <b/>
        <sz val="11"/>
        <color rgb="FFFF0000"/>
        <rFont val="Arial"/>
        <family val="2"/>
      </rPr>
      <t xml:space="preserve"> </t>
    </r>
    <r>
      <rPr>
        <b/>
        <sz val="11"/>
        <rFont val="Arial"/>
        <family val="2"/>
      </rPr>
      <t>No hormone ablation therapy in the case of locally advanced prostate carcinoma with radical prostatectomy</t>
    </r>
    <r>
      <rPr>
        <b/>
        <sz val="11"/>
        <color rgb="FFFF0000"/>
        <rFont val="Arial"/>
        <family val="2"/>
      </rPr>
      <t xml:space="preserve">
</t>
    </r>
    <r>
      <rPr>
        <b/>
        <sz val="11"/>
        <color theme="0" tint="-0.499984740745262"/>
        <rFont val="Arial"/>
        <family val="2"/>
      </rPr>
      <t>(Kennzahl Nr. 21 Keine hormonablative Therapie bei lokal fortgeschrittenem Prostatakarzinom mit radikaler Prostatektomie)</t>
    </r>
  </si>
  <si>
    <r>
      <t xml:space="preserve">Primary cases pT3-4 pN0 M0 and RPE
</t>
    </r>
    <r>
      <rPr>
        <sz val="9"/>
        <color theme="0" tint="-0.499984740745262"/>
        <rFont val="Arial"/>
        <family val="2"/>
      </rPr>
      <t>(Primärfälle pT3-4 pN0 M0 und und RPE)</t>
    </r>
  </si>
  <si>
    <r>
      <rPr>
        <sz val="9"/>
        <rFont val="Arial"/>
        <family val="2"/>
      </rPr>
      <t>Primary cases of the denominator with adjuvant hormone ablation therapy</t>
    </r>
    <r>
      <rPr>
        <sz val="9"/>
        <color rgb="FFFF0000"/>
        <rFont val="Arial"/>
        <family val="2"/>
      </rPr>
      <t xml:space="preserve">
</t>
    </r>
    <r>
      <rPr>
        <sz val="9"/>
        <color theme="0" tint="-0.499984740745262"/>
        <rFont val="Arial"/>
        <family val="2"/>
      </rPr>
      <t>(Primärfälle des Nenners mit adjuvanter hormonablativer Therapie)</t>
    </r>
  </si>
  <si>
    <t>pT3-4 pN0 M0</t>
  </si>
  <si>
    <r>
      <t>Primary cas</t>
    </r>
    <r>
      <rPr>
        <sz val="9"/>
        <rFont val="Arial"/>
        <family val="2"/>
      </rPr>
      <t xml:space="preserve">es of the denominator </t>
    </r>
    <r>
      <rPr>
        <sz val="9"/>
        <color indexed="8"/>
        <rFont val="Arial"/>
        <family val="2"/>
      </rPr>
      <t xml:space="preserve">under AS
</t>
    </r>
    <r>
      <rPr>
        <sz val="9"/>
        <color theme="0" tint="-0.499984740745262"/>
        <rFont val="Arial"/>
        <family val="2"/>
      </rPr>
      <t>(Primärfälle des Nenners unter AS)</t>
    </r>
  </si>
  <si>
    <r>
      <rPr>
        <sz val="9"/>
        <rFont val="Arial"/>
        <family val="2"/>
      </rPr>
      <t>Primary cases of the denominator with additional neo- and / or adjuvant hormone ablation therapy</t>
    </r>
    <r>
      <rPr>
        <sz val="9"/>
        <color rgb="FFFF0000"/>
        <rFont val="Arial"/>
        <family val="2"/>
      </rPr>
      <t xml:space="preserve">
</t>
    </r>
    <r>
      <rPr>
        <sz val="9"/>
        <color theme="0" tint="-0.499984740745262"/>
        <rFont val="Arial"/>
        <family val="2"/>
      </rPr>
      <t>(Primärfälle des Nenners mit zusätzlicher neo- und / oder adjuvanter hormonablativer Therapie)</t>
    </r>
  </si>
  <si>
    <r>
      <rPr>
        <sz val="9"/>
        <rFont val="Arial"/>
        <family val="2"/>
      </rPr>
      <t>Operations of the denominator with R1</t>
    </r>
    <r>
      <rPr>
        <sz val="9"/>
        <color indexed="8"/>
        <rFont val="Arial"/>
        <family val="2"/>
      </rPr>
      <t xml:space="preserve">
</t>
    </r>
    <r>
      <rPr>
        <sz val="9"/>
        <color theme="0" tint="-0.499984740745262"/>
        <rFont val="Arial"/>
        <family val="2"/>
      </rPr>
      <t>(Operationen des Nenners mit R1)</t>
    </r>
  </si>
  <si>
    <r>
      <t xml:space="preserve">Primary </t>
    </r>
    <r>
      <rPr>
        <sz val="9"/>
        <rFont val="Arial"/>
        <family val="2"/>
      </rPr>
      <t>cases of the denominator</t>
    </r>
    <r>
      <rPr>
        <sz val="9"/>
        <color indexed="8"/>
        <rFont val="Arial"/>
        <family val="2"/>
      </rPr>
      <t xml:space="preserve"> with definitive radiotherapy
</t>
    </r>
    <r>
      <rPr>
        <sz val="9"/>
        <color theme="0" tint="-0.499984740745262"/>
        <rFont val="Arial"/>
        <family val="2"/>
      </rPr>
      <t>(Primärfälle des Nenners mit definitiver Strahlentherapie)</t>
    </r>
  </si>
  <si>
    <r>
      <t>Primary ca</t>
    </r>
    <r>
      <rPr>
        <sz val="9"/>
        <rFont val="Arial"/>
        <family val="2"/>
      </rPr>
      <t>ses of the denominator</t>
    </r>
    <r>
      <rPr>
        <sz val="9"/>
        <color indexed="8"/>
        <rFont val="Arial"/>
        <family val="2"/>
      </rPr>
      <t xml:space="preserve"> with HDR brachytherapy
</t>
    </r>
    <r>
      <rPr>
        <sz val="9"/>
        <color theme="0" tint="-0.499984740745262"/>
        <rFont val="Arial"/>
        <family val="2"/>
      </rPr>
      <t>(Primärfälle des Nenners mit HDR-Brachytherapie)</t>
    </r>
  </si>
  <si>
    <r>
      <t xml:space="preserve">Primary cases with punch biopsy
</t>
    </r>
    <r>
      <rPr>
        <sz val="9"/>
        <color theme="0" tint="-0.499984740745262"/>
        <rFont val="Arial"/>
        <family val="2"/>
      </rPr>
      <t>(Primärfälle mit Stanzbiopsie)</t>
    </r>
  </si>
  <si>
    <r>
      <rPr>
        <sz val="9"/>
        <rFont val="Arial"/>
        <family val="2"/>
      </rPr>
      <t xml:space="preserve">Primary cases with lymphadenectomy </t>
    </r>
    <r>
      <rPr>
        <sz val="9"/>
        <color rgb="FFFF0000"/>
        <rFont val="Arial"/>
        <family val="2"/>
      </rPr>
      <t xml:space="preserve">
</t>
    </r>
    <r>
      <rPr>
        <sz val="9"/>
        <color theme="0" tint="-0.499984740745262"/>
        <rFont val="Arial"/>
        <family val="2"/>
      </rPr>
      <t xml:space="preserve">(Primärfälle mit </t>
    </r>
    <r>
      <rPr>
        <sz val="9"/>
        <color theme="0" tint="-0.499984740745262"/>
        <rFont val="Arial"/>
        <family val="2"/>
      </rPr>
      <t>Lymphadenektomie)</t>
    </r>
  </si>
  <si>
    <r>
      <t>Primary case</t>
    </r>
    <r>
      <rPr>
        <sz val="9"/>
        <rFont val="Arial"/>
        <family val="2"/>
      </rPr>
      <t>s of the denominator</t>
    </r>
    <r>
      <rPr>
        <sz val="9"/>
        <color indexed="8"/>
        <rFont val="Arial"/>
        <family val="2"/>
      </rPr>
      <t xml:space="preserve"> with diagnostic reports stating:
- pN category 
- number of affected lymph nodes in relation to resected lymph nodes
</t>
    </r>
    <r>
      <rPr>
        <sz val="9"/>
        <color theme="0" tint="-0.499984740745262"/>
        <rFont val="Arial"/>
        <family val="2"/>
      </rPr>
      <t>(Primärfälle des Nenners mit Befundberichten mit Angabe von:
- pN-Kategorie
- Zahl befallener LK im Verhältnis zu entfernten LK)</t>
    </r>
  </si>
  <si>
    <r>
      <rPr>
        <sz val="9"/>
        <rFont val="Arial"/>
        <family val="2"/>
      </rPr>
      <t>Primary cases of the denominator with complications  Clavien-Dindo grade III or IV within the first 6 months after RPE</t>
    </r>
    <r>
      <rPr>
        <sz val="9"/>
        <color rgb="FFFF0000"/>
        <rFont val="Arial"/>
        <family val="2"/>
      </rPr>
      <t xml:space="preserve">
</t>
    </r>
    <r>
      <rPr>
        <sz val="9"/>
        <color theme="0" tint="-0.499984740745262"/>
        <rFont val="Arial"/>
        <family val="2"/>
      </rPr>
      <t>(Primärfälle des Nenners mit Komplikation Clavien-Dindo Grade III oder IV innerhalb der ersten 6 Monate nach RPE)</t>
    </r>
  </si>
  <si>
    <t>&lt;Category&gt;</t>
  </si>
  <si>
    <t>Export the case category for the specific case</t>
  </si>
  <si>
    <t>&lt;AS&gt;</t>
  </si>
  <si>
    <t xml:space="preserve">For NI cases with: </t>
  </si>
  <si>
    <t>&lt;WS&gt;</t>
  </si>
  <si>
    <t>&lt;EbrtNeoInitiationFirst&gt;</t>
  </si>
  <si>
    <t>leave this field empty</t>
  </si>
  <si>
    <t>Export the date of the first Therapy</t>
  </si>
  <si>
    <t>&lt;EbrtNeoCount&gt;</t>
  </si>
  <si>
    <t>&lt;EbrtAdjInitiationFirst&gt;</t>
  </si>
  <si>
    <t>&lt;EbrtAdjCount&gt;</t>
  </si>
  <si>
    <t>&lt;EbrtDefInitiationFirst&gt;</t>
  </si>
  <si>
    <t>&lt;EbrtDefCount&gt;</t>
  </si>
  <si>
    <t>&lt;HdrInitiationFirst&gt;</t>
  </si>
  <si>
    <t>&lt;LdrInitiationFirst&gt;</t>
  </si>
  <si>
    <t>&lt;TreatmentCheNeoInitiationFirst&gt;</t>
  </si>
  <si>
    <t>&lt;TreatmentCheNeoCount&gt;</t>
  </si>
  <si>
    <t>number (0,1,2, …)</t>
  </si>
  <si>
    <t>Export the date of the first Treatment</t>
  </si>
  <si>
    <t>CH</t>
  </si>
  <si>
    <t>&lt;TreatmentCheAdjInitiationFirst&gt;</t>
  </si>
  <si>
    <t>&lt;TreatmentCheAdjCount&gt;</t>
  </si>
  <si>
    <t>&lt;TreatmentCheDefInitiationFirst&gt;</t>
  </si>
  <si>
    <t>&lt;TreatmentCheDefCount&gt;</t>
  </si>
  <si>
    <t>&lt;TreatmentAdtNeoInitiationFirst&gt;</t>
  </si>
  <si>
    <t>&lt;TreatmentAdtNeoCount&gt;</t>
  </si>
  <si>
    <t>&lt;TreatmentAdtAdjInitiationFirst&gt;</t>
  </si>
  <si>
    <t>&lt;TreatmentAdtAdjCount&gt;</t>
  </si>
  <si>
    <t>&lt;TreatmentAdtDefInitiationFirst&gt;</t>
  </si>
  <si>
    <t>&lt;TreatmentAdtDefCount&gt;</t>
  </si>
  <si>
    <t>&lt;TreatmentImInitiationFirst&gt;</t>
  </si>
  <si>
    <t>&lt;TreatmentImCount&gt;</t>
  </si>
  <si>
    <t>IM</t>
  </si>
  <si>
    <t>&lt;TreatmentOltInitiationFirst&gt;</t>
  </si>
  <si>
    <t>&lt;TreatmentOltCount&gt;</t>
  </si>
  <si>
    <t>&lt;TreatmentStCount&gt;</t>
  </si>
  <si>
    <t>&lt;TreatmentStInitiationFirst&gt;</t>
  </si>
  <si>
    <t>ST</t>
  </si>
  <si>
    <t>&lt;TreatmentHifuInitiationFirst&gt;</t>
  </si>
  <si>
    <t>&lt;TreatmentHifuCount&gt;</t>
  </si>
  <si>
    <t>HIFU</t>
  </si>
  <si>
    <t>&lt;TreatmentCryoInitiationFirst&gt;</t>
  </si>
  <si>
    <t>&lt;TreatmentCryoCount&gt;</t>
  </si>
  <si>
    <t>CRYO</t>
  </si>
  <si>
    <t>&lt;TreatmentHyperCount&gt;</t>
  </si>
  <si>
    <t>&lt;TreatmentHyperInitiationFirst&gt;</t>
  </si>
  <si>
    <t>HYPER</t>
  </si>
  <si>
    <t>&lt;TreatmentOtInitiationFirst&gt;</t>
  </si>
  <si>
    <t>&lt;TreatmentOtCount&gt;</t>
  </si>
  <si>
    <t xml:space="preserve">For IV, IF, R, D cases with: </t>
  </si>
  <si>
    <r>
      <t xml:space="preserve">OncoBox Prostate
</t>
    </r>
    <r>
      <rPr>
        <b/>
        <sz val="11"/>
        <color indexed="8"/>
        <rFont val="Arial"/>
        <family val="2"/>
      </rPr>
      <t xml:space="preserve">Export OncoBox Research and Compare
</t>
    </r>
    <r>
      <rPr>
        <b/>
        <sz val="11"/>
        <color theme="0" tint="-0.499984740745262"/>
        <rFont val="Arial"/>
        <family val="2"/>
      </rPr>
      <t>(Export OncoBox Research and Compare)</t>
    </r>
  </si>
  <si>
    <t>Research XML</t>
  </si>
  <si>
    <t>Compare XML</t>
  </si>
  <si>
    <t xml:space="preserve">Y | N | U
</t>
  </si>
  <si>
    <t>PathoGleason1ADTnotNeo</t>
  </si>
  <si>
    <t>PathoGleason2ADTnotNeo</t>
  </si>
  <si>
    <t>PathoGleason1ADTNeo</t>
  </si>
  <si>
    <t>PathoGleason2ADTNeo</t>
  </si>
  <si>
    <t>A | C | D | U | empty</t>
  </si>
  <si>
    <t xml:space="preserve">Active Surveillance bei hohem Risiko ist nicht plausibel. </t>
  </si>
  <si>
    <t>In men with high risk prostate cancer, active surveillance is not plausible.</t>
  </si>
  <si>
    <t>HighRiskAS</t>
  </si>
  <si>
    <t>PSA100</t>
  </si>
  <si>
    <t>PSA values ≥ 100 in men with M0 are not plausible.</t>
  </si>
  <si>
    <t>≥ 100</t>
  </si>
  <si>
    <t>Der Fall erfüllt die Einschlusskriterien der PCO-Studie nicht (Alter &lt; 18 / &gt; 100).</t>
  </si>
  <si>
    <t>The criterias for the PCO-study are not fulfilled (age &lt; 18 / &gt; 100).</t>
  </si>
  <si>
    <t>Age</t>
  </si>
  <si>
    <t>Calculate the difference in years: "Date of Diagnosis" - "Date of birth"
&lt; 18 or
&gt; 100</t>
  </si>
  <si>
    <t>X
(consent = Y)</t>
  </si>
  <si>
    <t>X
(consent = N)</t>
  </si>
  <si>
    <t>BirthdayFuture</t>
  </si>
  <si>
    <t>Das Geburtsdatum liegt in der Zukunft.</t>
  </si>
  <si>
    <t>The date of birth is in the future.</t>
  </si>
  <si>
    <r>
      <t xml:space="preserve">PCO = PCO centre only
TrueNTH = TrueNTH centre only
PCOpreparation = PCO centre „in preparation“
PCOinactive = PCO centre inactive
PCCPROM = PCC with PROM
PCCnoPROM = PCC without PROM
test = x-test / demo
</t>
    </r>
    <r>
      <rPr>
        <sz val="8"/>
        <color rgb="FFFF00FF"/>
        <rFont val="Arial"/>
        <family val="2"/>
      </rPr>
      <t>other = x-other</t>
    </r>
  </si>
  <si>
    <t>RecFuture</t>
  </si>
  <si>
    <t>BioFuture</t>
  </si>
  <si>
    <t>Das Feld "Datum Lokalrezidiv" liegt in der Zukunft.</t>
  </si>
  <si>
    <t>The data item "Date local recurrence" is in the future.</t>
  </si>
  <si>
    <t>Das Feld "Datum biochemisches Rezidiv" liegt in der Zukunft.</t>
  </si>
  <si>
    <t>The data item "Date biochemical recurrence" is in the future.</t>
  </si>
  <si>
    <t>MetFuture</t>
  </si>
  <si>
    <t>Das Feld "Datum Fernmetastase" liegt in der Zukunft.</t>
  </si>
  <si>
    <t>The data item "Date Metastasis" is in the future.</t>
  </si>
  <si>
    <t>Das Sterbedatum liegt in der Zukunft.</t>
  </si>
  <si>
    <t>The date of death is in the future.</t>
  </si>
  <si>
    <t>M | U</t>
  </si>
  <si>
    <t>GenderWrong</t>
  </si>
  <si>
    <t>The data item "Gender" contains invalid characters.</t>
  </si>
  <si>
    <t>There is a date of death but the life status is missing.</t>
  </si>
  <si>
    <t>Das Feld "Geschlecht" enthält unplausible Angaben.</t>
  </si>
  <si>
    <t xml:space="preserve">Es wurde ein Sterbedatum angegeben, parallel ist der Vitalstatus im Follow-Up zu dokumentieren. </t>
  </si>
  <si>
    <t>LifeStatusMissing</t>
  </si>
  <si>
    <t>empty | 0 
(also when it is 0,0 | 0,00 | …)</t>
  </si>
  <si>
    <r>
      <rPr>
        <sz val="8"/>
        <color rgb="FFFF00FF"/>
        <rFont val="Arial"/>
        <family val="2"/>
      </rPr>
      <t>N = no history (primary diagnosis)</t>
    </r>
    <r>
      <rPr>
        <sz val="8"/>
        <rFont val="Arial"/>
        <family val="2"/>
      </rPr>
      <t xml:space="preserve">
AS = active surveillance
WS = watchful waiting
IV = interventional therapy</t>
    </r>
  </si>
  <si>
    <t>Fraction</t>
  </si>
  <si>
    <t>Die Felder "Gesamtdosis" und "Einzeldosis in Gray" enthalten unplausible Werte (Quotient &gt; 50 Sitzungen).</t>
  </si>
  <si>
    <t>The data item "total radiation dose" and "dose per fraction" containing invalid values (quotient &gt; 50 sessions) .</t>
  </si>
  <si>
    <t>CoresPercentageZero</t>
  </si>
  <si>
    <r>
      <t xml:space="preserve">Case
Research
Research Therapy
</t>
    </r>
    <r>
      <rPr>
        <b/>
        <sz val="8"/>
        <rFont val="Arial"/>
        <family val="2"/>
      </rPr>
      <t>CaseCategory (per Case)</t>
    </r>
  </si>
  <si>
    <r>
      <rPr>
        <sz val="8"/>
        <rFont val="Arial"/>
        <family val="2"/>
      </rPr>
      <t>Case
Research
Research Therapy</t>
    </r>
    <r>
      <rPr>
        <b/>
        <sz val="8"/>
        <rFont val="Arial"/>
        <family val="2"/>
      </rPr>
      <t xml:space="preserve">
Active Surveillance</t>
    </r>
  </si>
  <si>
    <r>
      <t xml:space="preserve">Case
Research
Research Therapy
</t>
    </r>
    <r>
      <rPr>
        <b/>
        <sz val="8"/>
        <rFont val="Arial"/>
        <family val="2"/>
      </rPr>
      <t>LeadingTherapy</t>
    </r>
  </si>
  <si>
    <r>
      <t>Export "</t>
    </r>
    <r>
      <rPr>
        <b/>
        <sz val="8"/>
        <rFont val="Arial"/>
        <family val="2"/>
      </rPr>
      <t>Y</t>
    </r>
    <r>
      <rPr>
        <sz val="8"/>
        <rFont val="Arial"/>
        <family val="2"/>
      </rPr>
      <t xml:space="preserve">" </t>
    </r>
  </si>
  <si>
    <r>
      <t>Export "</t>
    </r>
    <r>
      <rPr>
        <b/>
        <sz val="8"/>
        <rFont val="Arial"/>
        <family val="2"/>
      </rPr>
      <t>N</t>
    </r>
    <r>
      <rPr>
        <sz val="8"/>
        <rFont val="Arial"/>
        <family val="2"/>
      </rPr>
      <t xml:space="preserve">" </t>
    </r>
  </si>
  <si>
    <r>
      <rPr>
        <sz val="8"/>
        <rFont val="Arial"/>
        <family val="2"/>
      </rPr>
      <t>Case
Research
Research Therapy</t>
    </r>
    <r>
      <rPr>
        <b/>
        <sz val="8"/>
        <rFont val="Arial"/>
        <family val="2"/>
      </rPr>
      <t xml:space="preserve">
Watchful Waiting</t>
    </r>
  </si>
  <si>
    <r>
      <rPr>
        <sz val="8"/>
        <rFont val="Arial"/>
        <family val="2"/>
      </rPr>
      <t>Case
Research
Research Therapy</t>
    </r>
    <r>
      <rPr>
        <b/>
        <sz val="8"/>
        <rFont val="Arial"/>
        <family val="2"/>
      </rPr>
      <t xml:space="preserve">
EBRT neoadjuvante initiation first therapy</t>
    </r>
  </si>
  <si>
    <r>
      <rPr>
        <sz val="8"/>
        <rFont val="Arial"/>
        <family val="2"/>
      </rPr>
      <t>Case
Research
Research Therapy</t>
    </r>
    <r>
      <rPr>
        <b/>
        <sz val="8"/>
        <rFont val="Arial"/>
        <family val="2"/>
      </rPr>
      <t xml:space="preserve">
EBRT neoadjuvante count</t>
    </r>
  </si>
  <si>
    <r>
      <rPr>
        <b/>
        <sz val="8"/>
        <rFont val="Arial"/>
        <family val="2"/>
      </rPr>
      <t>Count</t>
    </r>
    <r>
      <rPr>
        <sz val="8"/>
        <rFont val="Arial"/>
        <family val="2"/>
      </rPr>
      <t xml:space="preserve"> the number of therapies with this combination in the XML-file</t>
    </r>
  </si>
  <si>
    <r>
      <t>export "</t>
    </r>
    <r>
      <rPr>
        <b/>
        <sz val="8"/>
        <rFont val="Arial"/>
        <family val="2"/>
      </rPr>
      <t>0</t>
    </r>
    <r>
      <rPr>
        <sz val="8"/>
        <rFont val="Arial"/>
        <family val="2"/>
      </rPr>
      <t>" in this field</t>
    </r>
  </si>
  <si>
    <r>
      <rPr>
        <sz val="8"/>
        <rFont val="Arial"/>
        <family val="2"/>
      </rPr>
      <t>Case
Research
Research Therapy</t>
    </r>
    <r>
      <rPr>
        <b/>
        <sz val="8"/>
        <rFont val="Arial"/>
        <family val="2"/>
      </rPr>
      <t xml:space="preserve">
Chemotherapy definitive initiation first </t>
    </r>
  </si>
  <si>
    <r>
      <rPr>
        <sz val="8"/>
        <rFont val="Arial"/>
        <family val="2"/>
      </rPr>
      <t>Case
Research
Research Therapy</t>
    </r>
    <r>
      <rPr>
        <b/>
        <sz val="8"/>
        <rFont val="Arial"/>
        <family val="2"/>
      </rPr>
      <t xml:space="preserve">
Chemotherapy definitive count</t>
    </r>
  </si>
  <si>
    <r>
      <rPr>
        <b/>
        <sz val="8"/>
        <rFont val="Arial"/>
        <family val="2"/>
      </rPr>
      <t>Count</t>
    </r>
    <r>
      <rPr>
        <sz val="8"/>
        <rFont val="Arial"/>
        <family val="2"/>
      </rPr>
      <t xml:space="preserve"> the number of treatments with this combination in the XML-file</t>
    </r>
  </si>
  <si>
    <r>
      <rPr>
        <sz val="8"/>
        <rFont val="Arial"/>
        <family val="2"/>
      </rPr>
      <t>Case
Research
Research Therapy</t>
    </r>
    <r>
      <rPr>
        <b/>
        <sz val="8"/>
        <rFont val="Arial"/>
        <family val="2"/>
      </rPr>
      <t xml:space="preserve">
ADT neoadjuvante initiation first </t>
    </r>
  </si>
  <si>
    <r>
      <rPr>
        <sz val="8"/>
        <rFont val="Arial"/>
        <family val="2"/>
      </rPr>
      <t>Case
Research
Research Therapy</t>
    </r>
    <r>
      <rPr>
        <b/>
        <sz val="8"/>
        <rFont val="Arial"/>
        <family val="2"/>
      </rPr>
      <t xml:space="preserve">
ADT neoadjuvante count</t>
    </r>
  </si>
  <si>
    <r>
      <rPr>
        <sz val="8"/>
        <rFont val="Arial"/>
        <family val="2"/>
      </rPr>
      <t>Case
Research
Research Therapy</t>
    </r>
    <r>
      <rPr>
        <b/>
        <sz val="8"/>
        <rFont val="Arial"/>
        <family val="2"/>
      </rPr>
      <t xml:space="preserve">
ADT adjuvante initiation first </t>
    </r>
  </si>
  <si>
    <r>
      <rPr>
        <sz val="8"/>
        <rFont val="Arial"/>
        <family val="2"/>
      </rPr>
      <t>Case
Research
Research Therapy</t>
    </r>
    <r>
      <rPr>
        <b/>
        <sz val="8"/>
        <rFont val="Arial"/>
        <family val="2"/>
      </rPr>
      <t xml:space="preserve">
ADT adjuvante count</t>
    </r>
  </si>
  <si>
    <r>
      <rPr>
        <sz val="8"/>
        <rFont val="Arial"/>
        <family val="2"/>
      </rPr>
      <t>Case
Research
Research Therapy</t>
    </r>
    <r>
      <rPr>
        <b/>
        <sz val="8"/>
        <rFont val="Arial"/>
        <family val="2"/>
      </rPr>
      <t xml:space="preserve">
ADT defintive initiation first </t>
    </r>
  </si>
  <si>
    <r>
      <rPr>
        <sz val="8"/>
        <rFont val="Arial"/>
        <family val="2"/>
      </rPr>
      <t>Case
Research
Research Therapy</t>
    </r>
    <r>
      <rPr>
        <b/>
        <sz val="8"/>
        <rFont val="Arial"/>
        <family val="2"/>
      </rPr>
      <t xml:space="preserve">
ADT defintive count</t>
    </r>
  </si>
  <si>
    <r>
      <rPr>
        <sz val="8"/>
        <rFont val="Arial"/>
        <family val="2"/>
      </rPr>
      <t>Case
Research
Research Therapy</t>
    </r>
    <r>
      <rPr>
        <b/>
        <sz val="8"/>
        <rFont val="Arial"/>
        <family val="2"/>
      </rPr>
      <t xml:space="preserve">
EBRT adjuvante initiation first therapy</t>
    </r>
  </si>
  <si>
    <r>
      <rPr>
        <sz val="8"/>
        <rFont val="Arial"/>
        <family val="2"/>
      </rPr>
      <t>Case
Research
Research Therapy</t>
    </r>
    <r>
      <rPr>
        <b/>
        <sz val="8"/>
        <rFont val="Arial"/>
        <family val="2"/>
      </rPr>
      <t xml:space="preserve">
EBRT adjuvante count</t>
    </r>
  </si>
  <si>
    <r>
      <rPr>
        <sz val="8"/>
        <rFont val="Arial"/>
        <family val="2"/>
      </rPr>
      <t>Case
Research
Research Therapy</t>
    </r>
    <r>
      <rPr>
        <b/>
        <sz val="8"/>
        <rFont val="Arial"/>
        <family val="2"/>
      </rPr>
      <t xml:space="preserve">
EBRT definitive initiation first therapy</t>
    </r>
  </si>
  <si>
    <r>
      <rPr>
        <sz val="8"/>
        <rFont val="Arial"/>
        <family val="2"/>
      </rPr>
      <t>Case
Research
Research Therapy</t>
    </r>
    <r>
      <rPr>
        <b/>
        <sz val="8"/>
        <rFont val="Arial"/>
        <family val="2"/>
      </rPr>
      <t xml:space="preserve">
EBRT definitive count</t>
    </r>
  </si>
  <si>
    <r>
      <rPr>
        <sz val="8"/>
        <rFont val="Arial"/>
        <family val="2"/>
      </rPr>
      <t>Case
Research
Research Therapy</t>
    </r>
    <r>
      <rPr>
        <b/>
        <sz val="8"/>
        <rFont val="Arial"/>
        <family val="2"/>
      </rPr>
      <t xml:space="preserve">
Chemotherapy neoadjuvante initiation first </t>
    </r>
  </si>
  <si>
    <r>
      <rPr>
        <sz val="8"/>
        <rFont val="Arial"/>
        <family val="2"/>
      </rPr>
      <t>Case
Research
Research Therapy</t>
    </r>
    <r>
      <rPr>
        <b/>
        <sz val="8"/>
        <rFont val="Arial"/>
        <family val="2"/>
      </rPr>
      <t xml:space="preserve">
Chemotherapy neoadjuvante count</t>
    </r>
  </si>
  <si>
    <r>
      <rPr>
        <sz val="8"/>
        <rFont val="Arial"/>
        <family val="2"/>
      </rPr>
      <t>Case
Research
Research Therapy</t>
    </r>
    <r>
      <rPr>
        <b/>
        <sz val="8"/>
        <rFont val="Arial"/>
        <family val="2"/>
      </rPr>
      <t xml:space="preserve">
Chemotherapy adjuvante initiation first </t>
    </r>
  </si>
  <si>
    <r>
      <rPr>
        <sz val="8"/>
        <rFont val="Arial"/>
        <family val="2"/>
      </rPr>
      <t>Case
Research
Research Therapy</t>
    </r>
    <r>
      <rPr>
        <b/>
        <sz val="8"/>
        <rFont val="Arial"/>
        <family val="2"/>
      </rPr>
      <t xml:space="preserve">
Chemotherapy adjuvante count</t>
    </r>
  </si>
  <si>
    <r>
      <rPr>
        <sz val="8"/>
        <rFont val="Arial"/>
        <family val="2"/>
      </rPr>
      <t>Case
Research
Research Therapy</t>
    </r>
    <r>
      <rPr>
        <b/>
        <sz val="8"/>
        <rFont val="Arial"/>
        <family val="2"/>
      </rPr>
      <t xml:space="preserve">
Immuno-and AntibodiesTherapy initiation first</t>
    </r>
  </si>
  <si>
    <r>
      <rPr>
        <sz val="8"/>
        <rFont val="Arial"/>
        <family val="2"/>
      </rPr>
      <t>Case
Research
Research Therapy</t>
    </r>
    <r>
      <rPr>
        <b/>
        <sz val="8"/>
        <rFont val="Arial"/>
        <family val="2"/>
      </rPr>
      <t xml:space="preserve">
Immuno-and AntibodiesTherapy count</t>
    </r>
  </si>
  <si>
    <r>
      <rPr>
        <sz val="8"/>
        <rFont val="Arial"/>
        <family val="2"/>
      </rPr>
      <t>Case
Research
Research Therapy</t>
    </r>
    <r>
      <rPr>
        <b/>
        <sz val="8"/>
        <rFont val="Arial"/>
        <family val="2"/>
      </rPr>
      <t xml:space="preserve">
Other (local) Therapy initiation first</t>
    </r>
  </si>
  <si>
    <r>
      <rPr>
        <sz val="8"/>
        <rFont val="Arial"/>
        <family val="2"/>
      </rPr>
      <t>Case
Research
Research Therapy</t>
    </r>
    <r>
      <rPr>
        <b/>
        <sz val="8"/>
        <rFont val="Arial"/>
        <family val="2"/>
      </rPr>
      <t xml:space="preserve">
Other (local) Therapy  count</t>
    </r>
  </si>
  <si>
    <r>
      <rPr>
        <sz val="8"/>
        <rFont val="Arial"/>
        <family val="2"/>
      </rPr>
      <t>Case
Research
Research Therapy</t>
    </r>
    <r>
      <rPr>
        <b/>
        <sz val="8"/>
        <rFont val="Arial"/>
        <family val="2"/>
      </rPr>
      <t xml:space="preserve">
Other (non-local) Therapy initiation first</t>
    </r>
  </si>
  <si>
    <r>
      <rPr>
        <sz val="8"/>
        <rFont val="Arial"/>
        <family val="2"/>
      </rPr>
      <t>Case
Research
Research Therapy</t>
    </r>
    <r>
      <rPr>
        <b/>
        <sz val="8"/>
        <rFont val="Arial"/>
        <family val="2"/>
      </rPr>
      <t xml:space="preserve">
Other (non-local) Therapy count</t>
    </r>
  </si>
  <si>
    <r>
      <rPr>
        <sz val="8"/>
        <rFont val="Arial"/>
        <family val="2"/>
      </rPr>
      <t>Case
Research
Research Therapy</t>
    </r>
    <r>
      <rPr>
        <b/>
        <sz val="8"/>
        <rFont val="Arial"/>
        <family val="2"/>
      </rPr>
      <t xml:space="preserve">
Supportive Therapy initiation first</t>
    </r>
  </si>
  <si>
    <r>
      <rPr>
        <sz val="8"/>
        <rFont val="Arial"/>
        <family val="2"/>
      </rPr>
      <t>Case
Research
Research Therapy</t>
    </r>
    <r>
      <rPr>
        <b/>
        <sz val="8"/>
        <rFont val="Arial"/>
        <family val="2"/>
      </rPr>
      <t xml:space="preserve">
Supportive Therapy  count</t>
    </r>
  </si>
  <si>
    <r>
      <rPr>
        <sz val="8"/>
        <rFont val="Arial"/>
        <family val="2"/>
      </rPr>
      <t>Case
Research
Research Therapy</t>
    </r>
    <r>
      <rPr>
        <b/>
        <sz val="8"/>
        <rFont val="Arial"/>
        <family val="2"/>
      </rPr>
      <t xml:space="preserve">
HIFU initiation first</t>
    </r>
  </si>
  <si>
    <r>
      <rPr>
        <sz val="8"/>
        <rFont val="Arial"/>
        <family val="2"/>
      </rPr>
      <t>Case
Research
Research Therapy</t>
    </r>
    <r>
      <rPr>
        <b/>
        <sz val="8"/>
        <rFont val="Arial"/>
        <family val="2"/>
      </rPr>
      <t xml:space="preserve">
HIFU count</t>
    </r>
  </si>
  <si>
    <r>
      <rPr>
        <sz val="8"/>
        <rFont val="Arial"/>
        <family val="2"/>
      </rPr>
      <t>Case
Research
Research Therapy</t>
    </r>
    <r>
      <rPr>
        <b/>
        <sz val="8"/>
        <rFont val="Arial"/>
        <family val="2"/>
      </rPr>
      <t xml:space="preserve">
Cryptherapie initiation first</t>
    </r>
  </si>
  <si>
    <r>
      <rPr>
        <sz val="8"/>
        <rFont val="Arial"/>
        <family val="2"/>
      </rPr>
      <t>Case
Research
Research Therapy</t>
    </r>
    <r>
      <rPr>
        <b/>
        <sz val="8"/>
        <rFont val="Arial"/>
        <family val="2"/>
      </rPr>
      <t xml:space="preserve">
Cryptherapie  count</t>
    </r>
  </si>
  <si>
    <r>
      <rPr>
        <sz val="8"/>
        <rFont val="Arial"/>
        <family val="2"/>
      </rPr>
      <t>Case
Research
Research Therapy</t>
    </r>
    <r>
      <rPr>
        <b/>
        <sz val="8"/>
        <rFont val="Arial"/>
        <family val="2"/>
      </rPr>
      <t xml:space="preserve">
Hyperthermy initiation first therapy</t>
    </r>
  </si>
  <si>
    <r>
      <rPr>
        <sz val="8"/>
        <rFont val="Arial"/>
        <family val="2"/>
      </rPr>
      <t>Case
Research
Research Therapy</t>
    </r>
    <r>
      <rPr>
        <b/>
        <sz val="8"/>
        <rFont val="Arial"/>
        <family val="2"/>
      </rPr>
      <t xml:space="preserve">
Hyperthermy count</t>
    </r>
  </si>
  <si>
    <r>
      <rPr>
        <sz val="8"/>
        <rFont val="Arial"/>
        <family val="2"/>
      </rPr>
      <t>Case
Research
Research Therapy</t>
    </r>
    <r>
      <rPr>
        <b/>
        <sz val="8"/>
        <rFont val="Arial"/>
        <family val="2"/>
      </rPr>
      <t xml:space="preserve">
HDR initiation first therapy</t>
    </r>
  </si>
  <si>
    <r>
      <rPr>
        <sz val="8"/>
        <rFont val="Arial"/>
        <family val="2"/>
      </rPr>
      <t>Case
Research
Research Therapy</t>
    </r>
    <r>
      <rPr>
        <b/>
        <sz val="8"/>
        <rFont val="Arial"/>
        <family val="2"/>
      </rPr>
      <t xml:space="preserve">
LDR initiation first therapy</t>
    </r>
  </si>
  <si>
    <r>
      <rPr>
        <sz val="8"/>
        <color rgb="FFFF00FF"/>
        <rFont val="Arial"/>
        <family val="2"/>
      </rPr>
      <t>NO = no category</t>
    </r>
    <r>
      <rPr>
        <sz val="8"/>
        <rFont val="Arial"/>
        <family val="2"/>
      </rPr>
      <t xml:space="preserve">
NI = non-interventional
IV = interventional
IF= incidential finding
R = recurrence
D = distant metastasis</t>
    </r>
  </si>
  <si>
    <r>
      <t xml:space="preserve">Values </t>
    </r>
    <r>
      <rPr>
        <b/>
        <sz val="9"/>
        <color rgb="FFFF00FF"/>
        <rFont val="Arial"/>
        <family val="2"/>
      </rPr>
      <t>(pink is default value)</t>
    </r>
  </si>
  <si>
    <t>Default values for XML Compare</t>
  </si>
  <si>
    <t xml:space="preserve">NX | N0 | N1 | N+ </t>
  </si>
  <si>
    <r>
      <rPr>
        <b/>
        <sz val="8"/>
        <rFont val="Arial"/>
        <family val="2"/>
      </rPr>
      <t>Number</t>
    </r>
    <r>
      <rPr>
        <sz val="8"/>
        <rFont val="Arial"/>
        <family val="2"/>
      </rPr>
      <t xml:space="preserve">
0 = Death Certificate Only 
1 = Clinical, Diagnosis made before death, but without any of the following (codes 2-7)
2 = Clinical investigation made before death
4 = Specific tumour markers 
5 = Cytology
6 = Histology of a metastasis
7 = Histology of a primary tumour
9 = Unknown</t>
    </r>
  </si>
  <si>
    <t>Tudok_Info</t>
  </si>
  <si>
    <t>---</t>
  </si>
  <si>
    <r>
      <t xml:space="preserve">Tudok_Info
</t>
    </r>
    <r>
      <rPr>
        <b/>
        <sz val="8"/>
        <rFont val="Arial"/>
        <family val="2"/>
      </rPr>
      <t>Datum Generierung XML aus Tumordokumentationssystem</t>
    </r>
  </si>
  <si>
    <r>
      <t xml:space="preserve">Tudok_Info
</t>
    </r>
    <r>
      <rPr>
        <b/>
        <sz val="8"/>
        <rFont val="Arial"/>
        <family val="2"/>
      </rPr>
      <t>Date generation XML</t>
    </r>
  </si>
  <si>
    <r>
      <t xml:space="preserve">Tudok_Info
</t>
    </r>
    <r>
      <rPr>
        <b/>
        <sz val="8"/>
        <rFont val="Arial"/>
        <family val="2"/>
      </rPr>
      <t>Name Tumordokumentationssystem</t>
    </r>
  </si>
  <si>
    <r>
      <t xml:space="preserve">Tudok_Info
</t>
    </r>
    <r>
      <rPr>
        <b/>
        <sz val="8"/>
        <rFont val="Arial"/>
        <family val="2"/>
      </rPr>
      <t>Name tumour documentation software</t>
    </r>
  </si>
  <si>
    <r>
      <t xml:space="preserve">Tudok_Info
</t>
    </r>
    <r>
      <rPr>
        <b/>
        <sz val="8"/>
        <rFont val="Arial"/>
        <family val="2"/>
      </rPr>
      <t>Versionsstand Tumordokumentationssystem</t>
    </r>
  </si>
  <si>
    <r>
      <t xml:space="preserve">Tudok_Info
</t>
    </r>
    <r>
      <rPr>
        <b/>
        <sz val="8"/>
        <rFont val="Arial"/>
        <family val="2"/>
      </rPr>
      <t>Version tumour documentation software</t>
    </r>
  </si>
  <si>
    <t>PCO_Info</t>
  </si>
  <si>
    <r>
      <t xml:space="preserve">PCO_Info
</t>
    </r>
    <r>
      <rPr>
        <b/>
        <sz val="8"/>
        <rFont val="Arial"/>
        <family val="2"/>
      </rPr>
      <t>Datum Generierung XML aus OncoBox</t>
    </r>
  </si>
  <si>
    <t>Wird von der OncoBox beim Export automatisch ausgefüllt</t>
  </si>
  <si>
    <r>
      <t xml:space="preserve">PCO_Info
</t>
    </r>
    <r>
      <rPr>
        <b/>
        <sz val="8"/>
        <rFont val="Arial"/>
        <family val="2"/>
      </rPr>
      <t>Date generation XML from OncoBox</t>
    </r>
  </si>
  <si>
    <r>
      <t xml:space="preserve">PCO_Info
Zentrum
</t>
    </r>
    <r>
      <rPr>
        <b/>
        <sz val="8"/>
        <rFont val="Arial"/>
        <family val="2"/>
      </rPr>
      <t>Zentrum Reg. Nr</t>
    </r>
  </si>
  <si>
    <t>FAP-ZXXX</t>
  </si>
  <si>
    <t>Wird von der OncoBox beim Export automatisch ausgefüllt ausgehend von dem Zentrum welches zu Beginn ausgewählt wurde.</t>
  </si>
  <si>
    <r>
      <t xml:space="preserve">PCO_Info
Centre
</t>
    </r>
    <r>
      <rPr>
        <b/>
        <sz val="8"/>
        <rFont val="Arial"/>
        <family val="2"/>
      </rPr>
      <t>Centre Reg. No</t>
    </r>
  </si>
  <si>
    <t>Statuses</t>
  </si>
  <si>
    <r>
      <t xml:space="preserve">PCO_Info
Zentrum
Statuses
Status
</t>
    </r>
    <r>
      <rPr>
        <b/>
        <sz val="8"/>
        <rFont val="Arial"/>
        <family val="2"/>
      </rPr>
      <t>Status Name</t>
    </r>
  </si>
  <si>
    <t>1 = In Erstellung
2 = Aktiv
3 = Ausgesetzt
4 = Beendet</t>
  </si>
  <si>
    <r>
      <t xml:space="preserve">PCO_Info
Centre
Statuses
Status
</t>
    </r>
    <r>
      <rPr>
        <b/>
        <sz val="8"/>
        <rFont val="Arial"/>
        <family val="2"/>
      </rPr>
      <t>Status name</t>
    </r>
  </si>
  <si>
    <r>
      <t xml:space="preserve">PCO_Info
Zentrum
Statuses
Status
</t>
    </r>
    <r>
      <rPr>
        <b/>
        <sz val="8"/>
        <rFont val="Arial"/>
        <family val="2"/>
      </rPr>
      <t>Status Start</t>
    </r>
  </si>
  <si>
    <r>
      <t xml:space="preserve">PCO_Info
Centre
Statuses
Status
</t>
    </r>
    <r>
      <rPr>
        <b/>
        <sz val="8"/>
        <rFont val="Arial"/>
        <family val="2"/>
      </rPr>
      <t>Status start</t>
    </r>
  </si>
  <si>
    <r>
      <t xml:space="preserve">PCO_Info
Zentrum
Statuses
Status
</t>
    </r>
    <r>
      <rPr>
        <b/>
        <sz val="8"/>
        <rFont val="Arial"/>
        <family val="2"/>
      </rPr>
      <t>Status Ende</t>
    </r>
  </si>
  <si>
    <r>
      <t xml:space="preserve">PCO_Info
Centre
Statuses
Status
</t>
    </r>
    <r>
      <rPr>
        <b/>
        <sz val="8"/>
        <rFont val="Arial"/>
        <family val="2"/>
      </rPr>
      <t>Status ende</t>
    </r>
  </si>
  <si>
    <r>
      <t xml:space="preserve">PCO_Info
Zentrum
</t>
    </r>
    <r>
      <rPr>
        <b/>
        <sz val="8"/>
        <rFont val="Arial"/>
        <family val="2"/>
      </rPr>
      <t>Sprache</t>
    </r>
  </si>
  <si>
    <t>1 = deutsch
2 = englisch</t>
  </si>
  <si>
    <r>
      <t xml:space="preserve">PCO_Info
Centre
</t>
    </r>
    <r>
      <rPr>
        <b/>
        <sz val="8"/>
        <rFont val="Arial"/>
        <family val="2"/>
      </rPr>
      <t>Language</t>
    </r>
  </si>
  <si>
    <r>
      <t xml:space="preserve">PCO_Info
Zentrum
</t>
    </r>
    <r>
      <rPr>
        <b/>
        <sz val="8"/>
        <rFont val="Arial"/>
        <family val="2"/>
      </rPr>
      <t>Movember Status</t>
    </r>
  </si>
  <si>
    <t>1 = gefördert
2 = keinen</t>
  </si>
  <si>
    <r>
      <t xml:space="preserve">PCO_Info
Centre
</t>
    </r>
    <r>
      <rPr>
        <b/>
        <sz val="8"/>
        <rFont val="Arial"/>
        <family val="2"/>
      </rPr>
      <t>Movember Status</t>
    </r>
  </si>
  <si>
    <t>Reserach Centre</t>
  </si>
  <si>
    <t>&lt;ResearchCentre&gt;</t>
  </si>
  <si>
    <r>
      <t xml:space="preserve">PCO_Info
Zentrum
Research Centre
</t>
    </r>
    <r>
      <rPr>
        <b/>
        <sz val="8"/>
        <rFont val="Arial"/>
        <family val="2"/>
      </rPr>
      <t>PROM Status</t>
    </r>
  </si>
  <si>
    <t>PCO = nur PCO
TrueNTH = nur TrueNTH 
PCOpreparation = PCO Zentrum „in Erstellung“
PCOinactive = PCO Zentrum inaktiv
PCCPROM = PZ mit PROM
PCCnoPROM = PZ ohne PROM
test = x-test / demo
other = x-andere</t>
  </si>
  <si>
    <t>&lt;PROMStatusXML&gt;</t>
  </si>
  <si>
    <r>
      <t xml:space="preserve">PCO_Info
Centre
Research Centre
</t>
    </r>
    <r>
      <rPr>
        <b/>
        <sz val="8"/>
        <rFont val="Arial"/>
        <family val="2"/>
      </rPr>
      <t>PROM Status</t>
    </r>
  </si>
  <si>
    <t>PCO = PCO centre only
TrueNTH = TrueNTH centre only
PCOpreparation = PCO centre „in preparation“
PCOinactive = PCO centre inactive
PCCPROM = PCC with PROM
PCCnoPROM = PCC without PROM
test = x-test / demo
other = x-other</t>
  </si>
  <si>
    <t>Patienten</t>
  </si>
  <si>
    <t>Studienfälle</t>
  </si>
  <si>
    <t>Fall</t>
  </si>
  <si>
    <t>Research</t>
  </si>
  <si>
    <t>&lt;Research&gt;</t>
  </si>
  <si>
    <t>Research Therapie</t>
  </si>
  <si>
    <t>&lt;ResearchTherapy&gt;</t>
  </si>
  <si>
    <t>Research Therapy</t>
  </si>
  <si>
    <r>
      <t xml:space="preserve">Research
Research Therapie
</t>
    </r>
    <r>
      <rPr>
        <b/>
        <sz val="8"/>
        <rFont val="Arial"/>
        <family val="2"/>
      </rPr>
      <t>Alter</t>
    </r>
  </si>
  <si>
    <t>&lt;Age&gt;</t>
  </si>
  <si>
    <r>
      <t xml:space="preserve">Research
Research Therapy
</t>
    </r>
    <r>
      <rPr>
        <b/>
        <sz val="8"/>
        <rFont val="Arial"/>
        <family val="2"/>
      </rPr>
      <t>Age</t>
    </r>
  </si>
  <si>
    <r>
      <t xml:space="preserve">Research
Research Therapie
</t>
    </r>
    <r>
      <rPr>
        <b/>
        <sz val="8"/>
        <rFont val="Arial"/>
        <family val="2"/>
      </rPr>
      <t>Anzahl Komorbiditäten</t>
    </r>
  </si>
  <si>
    <t>0-12 (Nummer)</t>
  </si>
  <si>
    <t>&lt;ComorbiditiesNumber&gt;</t>
  </si>
  <si>
    <r>
      <t xml:space="preserve">Research
Research Therapy
</t>
    </r>
    <r>
      <rPr>
        <b/>
        <sz val="8"/>
        <rFont val="Arial"/>
        <family val="2"/>
      </rPr>
      <t>ComorbiditiesNumber</t>
    </r>
  </si>
  <si>
    <t>0-12 (number)</t>
  </si>
  <si>
    <r>
      <t xml:space="preserve">Research
Research Therapie
</t>
    </r>
    <r>
      <rPr>
        <b/>
        <sz val="8"/>
        <rFont val="Arial"/>
        <family val="2"/>
      </rPr>
      <t>Vorgeschichte</t>
    </r>
  </si>
  <si>
    <t>N = keine
AS = Active Surveillance
WS = Watchful Waiting
IV = Interventionelle Therapie</t>
  </si>
  <si>
    <t>&lt;PCaAntecedents&gt;</t>
  </si>
  <si>
    <r>
      <t xml:space="preserve">Research
Research Therapy
</t>
    </r>
    <r>
      <rPr>
        <b/>
        <sz val="8"/>
        <rFont val="Arial"/>
        <family val="2"/>
      </rPr>
      <t>PCA Antecentets</t>
    </r>
  </si>
  <si>
    <t>N = no history (primary diagnosis)
AS = active surveillance
WS = watchful waiting
IV = interventional therapy</t>
  </si>
  <si>
    <r>
      <t xml:space="preserve">Research
Research Therapie
</t>
    </r>
    <r>
      <rPr>
        <b/>
        <sz val="8"/>
        <rFont val="Arial"/>
        <family val="2"/>
      </rPr>
      <t>Fallart (pro Fall)</t>
    </r>
  </si>
  <si>
    <t>NO = Keine Kategorie
NI = Nicht-Interventionell
IV = Interventionell
IF= Zufallsbefund
R = Rezidiv
D = Metastase</t>
  </si>
  <si>
    <r>
      <t xml:space="preserve">Research
Research Therapy
</t>
    </r>
    <r>
      <rPr>
        <b/>
        <sz val="8"/>
        <rFont val="Arial"/>
        <family val="2"/>
      </rPr>
      <t>Case Category (per Case)</t>
    </r>
  </si>
  <si>
    <t>NO = no category
NI = non-interventional
IV = interventional
IF= incidential finding
R = recurrence
D = distant metastasis</t>
  </si>
  <si>
    <r>
      <t xml:space="preserve">Research
Research Therapie
</t>
    </r>
    <r>
      <rPr>
        <b/>
        <sz val="8"/>
        <rFont val="Arial"/>
        <family val="2"/>
      </rPr>
      <t>Fallart (gesamt)</t>
    </r>
  </si>
  <si>
    <t>Kombination aller möglichen Fallarten
Beispiel:
IV
NI_IV
IV_R
IV_R_D
NI_IV_R_D</t>
  </si>
  <si>
    <t>&lt;CaseCategory&gt;</t>
  </si>
  <si>
    <r>
      <t xml:space="preserve">Research
Research Therapy
</t>
    </r>
    <r>
      <rPr>
        <b/>
        <sz val="8"/>
        <rFont val="Arial"/>
        <family val="2"/>
      </rPr>
      <t>Case Category</t>
    </r>
  </si>
  <si>
    <t>combination of all possible case categories:
Example:
IV
NI_IV
IV_R
IV_R_D
NI_IV_R_D</t>
  </si>
  <si>
    <r>
      <t xml:space="preserve">Research
Research Therapie
</t>
    </r>
    <r>
      <rPr>
        <b/>
        <sz val="8"/>
        <rFont val="Arial"/>
        <family val="2"/>
      </rPr>
      <t>Anzahl Fälle</t>
    </r>
  </si>
  <si>
    <t>&lt;NumberCases&gt;</t>
  </si>
  <si>
    <r>
      <t xml:space="preserve">Research
Research Therapy
</t>
    </r>
    <r>
      <rPr>
        <b/>
        <sz val="8"/>
        <rFont val="Arial"/>
        <family val="2"/>
      </rPr>
      <t>Number Cases</t>
    </r>
  </si>
  <si>
    <r>
      <t xml:space="preserve">Research
Research Therapie
</t>
    </r>
    <r>
      <rPr>
        <b/>
        <sz val="8"/>
        <rFont val="Arial"/>
        <family val="2"/>
      </rPr>
      <t>Erster Fall</t>
    </r>
  </si>
  <si>
    <t>Y = Ja
N = Nein</t>
  </si>
  <si>
    <t>&lt;FirstCase&gt;</t>
  </si>
  <si>
    <r>
      <t xml:space="preserve">Research
Research Therapie
</t>
    </r>
    <r>
      <rPr>
        <b/>
        <sz val="8"/>
        <rFont val="Arial"/>
        <family val="2"/>
      </rPr>
      <t>Letzter Fall</t>
    </r>
  </si>
  <si>
    <t>&lt;LastCase&gt;</t>
  </si>
  <si>
    <r>
      <t xml:space="preserve">Research
Research Therapie
</t>
    </r>
    <r>
      <rPr>
        <b/>
        <sz val="8"/>
        <rFont val="Arial"/>
        <family val="2"/>
      </rPr>
      <t>Dokudefizite</t>
    </r>
  </si>
  <si>
    <t>&lt;DocuDeficits&gt;</t>
  </si>
  <si>
    <r>
      <t xml:space="preserve">Research
Research Therapy
</t>
    </r>
    <r>
      <rPr>
        <b/>
        <sz val="8"/>
        <rFont val="Arial"/>
        <family val="2"/>
      </rPr>
      <t>Docu Deficits</t>
    </r>
  </si>
  <si>
    <r>
      <t xml:space="preserve">Research
Research Therapie
</t>
    </r>
    <r>
      <rPr>
        <b/>
        <sz val="8"/>
        <rFont val="Arial"/>
        <family val="2"/>
      </rPr>
      <t>Auffälligkeiten</t>
    </r>
  </si>
  <si>
    <t>&lt;DocuConspicuities&gt;</t>
  </si>
  <si>
    <r>
      <t xml:space="preserve">Research
Research Therapy
</t>
    </r>
    <r>
      <rPr>
        <b/>
        <sz val="8"/>
        <rFont val="Arial"/>
        <family val="2"/>
      </rPr>
      <t>Docu Conspicuities</t>
    </r>
  </si>
  <si>
    <r>
      <t xml:space="preserve">Research
Research Therapie
</t>
    </r>
    <r>
      <rPr>
        <b/>
        <sz val="8"/>
        <rFont val="Arial"/>
        <family val="2"/>
      </rPr>
      <t>Leading T</t>
    </r>
  </si>
  <si>
    <t>&lt;LeadingT&gt;</t>
  </si>
  <si>
    <r>
      <t xml:space="preserve">Research
Research Therapy
</t>
    </r>
    <r>
      <rPr>
        <b/>
        <sz val="8"/>
        <rFont val="Arial"/>
        <family val="2"/>
      </rPr>
      <t>Leading T</t>
    </r>
  </si>
  <si>
    <r>
      <t xml:space="preserve">Research
Research Therapie
</t>
    </r>
    <r>
      <rPr>
        <b/>
        <sz val="8"/>
        <rFont val="Arial"/>
        <family val="2"/>
      </rPr>
      <t>Leading N</t>
    </r>
  </si>
  <si>
    <t>&lt;LeadingN&gt;</t>
  </si>
  <si>
    <r>
      <t xml:space="preserve">Research
Research Therapy
</t>
    </r>
    <r>
      <rPr>
        <b/>
        <sz val="8"/>
        <rFont val="Arial"/>
        <family val="2"/>
      </rPr>
      <t>Leading N</t>
    </r>
  </si>
  <si>
    <r>
      <t xml:space="preserve">Research
Research Therapie
</t>
    </r>
    <r>
      <rPr>
        <b/>
        <sz val="8"/>
        <rFont val="Arial"/>
        <family val="2"/>
      </rPr>
      <t>Leading M</t>
    </r>
  </si>
  <si>
    <t>&lt;LeadingM&gt;</t>
  </si>
  <si>
    <r>
      <t xml:space="preserve">Research
Research Therapy
</t>
    </r>
    <r>
      <rPr>
        <b/>
        <sz val="8"/>
        <rFont val="Arial"/>
        <family val="2"/>
      </rPr>
      <t>Leading M</t>
    </r>
  </si>
  <si>
    <r>
      <t xml:space="preserve">Research
Research Therapie
</t>
    </r>
    <r>
      <rPr>
        <b/>
        <sz val="8"/>
        <rFont val="Arial"/>
        <family val="2"/>
      </rPr>
      <t>Risikoklassifizierung</t>
    </r>
  </si>
  <si>
    <t>LCLR =  lokal begrenzt - niedriges Risiko
LCMR = lokal begrenzt - mittleres  Risiko
LCHR  = lokal begrenzt - hohes Risiko
LA = lokal fortgeschritten
AN1 = fortgeschritten (N1)
AM1 = fortgeschritten (M1)
ND = nicht bestimmbar</t>
  </si>
  <si>
    <t>&lt;RiskClassification&gt;</t>
  </si>
  <si>
    <r>
      <t xml:space="preserve">Research
Research Therapy
</t>
    </r>
    <r>
      <rPr>
        <b/>
        <sz val="8"/>
        <rFont val="Arial"/>
        <family val="2"/>
      </rPr>
      <t>Risk Classification</t>
    </r>
  </si>
  <si>
    <r>
      <t xml:space="preserve">Research
Research Therapie
</t>
    </r>
    <r>
      <rPr>
        <b/>
        <sz val="8"/>
        <rFont val="Arial"/>
        <family val="2"/>
      </rPr>
      <t>Führende Therapie</t>
    </r>
  </si>
  <si>
    <t>AS = Active Surveillance
WS = Watchul Waiting
RPE = RPE aufgrund PCA
RCE_PCA = RZE aufgrund PCA
RCE_IF = Zufallsbefund PCA
EBRT= perkutante Strahlentherapie
HDR = HDR Brachytherapy
LDR = LDR Brachytherapy
OtherLocal = andere lokale Therapie
Systemic = Systemische Therapie
OtherTreatment = andere Therapie</t>
  </si>
  <si>
    <t>&lt;LeadingTherapy&gt;</t>
  </si>
  <si>
    <r>
      <t xml:space="preserve">Research
Research Therapy
</t>
    </r>
    <r>
      <rPr>
        <b/>
        <sz val="8"/>
        <rFont val="Arial"/>
        <family val="2"/>
      </rPr>
      <t>Leading Therapy</t>
    </r>
  </si>
  <si>
    <r>
      <t xml:space="preserve">Research
Research Therapie
</t>
    </r>
    <r>
      <rPr>
        <b/>
        <sz val="8"/>
        <rFont val="Arial"/>
        <family val="2"/>
      </rPr>
      <t>Therapietyp</t>
    </r>
  </si>
  <si>
    <t>0 = nur RPE 
1 = nur Strahlentherapie
2 = RPE und Strahlentherapie
3 = AS/WS
4 = andere</t>
  </si>
  <si>
    <t>&lt;TherapyType&gt;</t>
  </si>
  <si>
    <r>
      <t xml:space="preserve">Research
Research Therapy
</t>
    </r>
    <r>
      <rPr>
        <b/>
        <sz val="8"/>
        <rFont val="Arial"/>
        <family val="2"/>
      </rPr>
      <t>Therapytype</t>
    </r>
  </si>
  <si>
    <r>
      <t xml:space="preserve">Research
Research Therapie
</t>
    </r>
    <r>
      <rPr>
        <b/>
        <sz val="8"/>
        <rFont val="Arial"/>
        <family val="2"/>
      </rPr>
      <t>Therapie Detail</t>
    </r>
  </si>
  <si>
    <t>0 = OP offen alleine
1 = OP offen mit Strahlentherapie
2 = OP laporoskopisch alleine
3 = OP laporoskopisch mit Strahlentherapie
4 = OP robotisch alleine
5 = OP robotisch mit Strahlentherapie
6 = OP unbekannt alleine
7 = OP unbekannt mit Strahlentherapie
8 = EBRT
9 = Brachytherapy
10 = AS/WS
11 = andere</t>
  </si>
  <si>
    <t>&lt;TherapyDetail&gt;</t>
  </si>
  <si>
    <r>
      <t xml:space="preserve">Research
Research Therapy
</t>
    </r>
    <r>
      <rPr>
        <b/>
        <sz val="8"/>
        <rFont val="Arial"/>
        <family val="2"/>
      </rPr>
      <t>Therapydetail</t>
    </r>
  </si>
  <si>
    <r>
      <t xml:space="preserve">Research
Research Therapie
</t>
    </r>
    <r>
      <rPr>
        <b/>
        <sz val="8"/>
        <rFont val="Arial"/>
        <family val="2"/>
      </rPr>
      <t>AS vor Fragebogen</t>
    </r>
  </si>
  <si>
    <t>0 = Nein
1 = Ja
999 = kein pre Fragebogen</t>
  </si>
  <si>
    <t>&lt;ASpreQuestion&gt;</t>
  </si>
  <si>
    <r>
      <t xml:space="preserve">Research
Research Therapy
</t>
    </r>
    <r>
      <rPr>
        <b/>
        <sz val="8"/>
        <rFont val="Arial"/>
        <family val="2"/>
      </rPr>
      <t>AS pre Question</t>
    </r>
  </si>
  <si>
    <r>
      <t xml:space="preserve">Research
Research Therapie
</t>
    </r>
    <r>
      <rPr>
        <b/>
        <sz val="8"/>
        <rFont val="Arial"/>
        <family val="2"/>
      </rPr>
      <t>WS vor Fragebogen</t>
    </r>
  </si>
  <si>
    <t>&lt;WSpreQuestion&gt;</t>
  </si>
  <si>
    <r>
      <t xml:space="preserve">Research
Research Therapy
</t>
    </r>
    <r>
      <rPr>
        <b/>
        <sz val="8"/>
        <rFont val="Arial"/>
        <family val="2"/>
      </rPr>
      <t>WS pre Question</t>
    </r>
  </si>
  <si>
    <r>
      <t xml:space="preserve">Research
Research Therapie
</t>
    </r>
    <r>
      <rPr>
        <b/>
        <sz val="8"/>
        <rFont val="Arial"/>
        <family val="2"/>
      </rPr>
      <t>Andere lokale Therapie vor Fragebogen</t>
    </r>
  </si>
  <si>
    <t>&lt;OtherpreQuestion&gt;</t>
  </si>
  <si>
    <r>
      <t xml:space="preserve">Research
Research Therapy
</t>
    </r>
    <r>
      <rPr>
        <b/>
        <sz val="8"/>
        <rFont val="Arial"/>
        <family val="2"/>
      </rPr>
      <t>Other local Therapy pre Question</t>
    </r>
  </si>
  <si>
    <r>
      <t xml:space="preserve">Research
Research Therapie
</t>
    </r>
    <r>
      <rPr>
        <b/>
        <sz val="8"/>
        <rFont val="Arial"/>
        <family val="2"/>
      </rPr>
      <t>Andere Therapie vor Fragebogen</t>
    </r>
  </si>
  <si>
    <t>&lt;OTpreQuestion&gt;</t>
  </si>
  <si>
    <r>
      <t xml:space="preserve">Research
Research Therapy
</t>
    </r>
    <r>
      <rPr>
        <b/>
        <sz val="8"/>
        <rFont val="Arial"/>
        <family val="2"/>
      </rPr>
      <t>Other Therapy pre Question</t>
    </r>
  </si>
  <si>
    <r>
      <t xml:space="preserve">Research
Research Therapie
</t>
    </r>
    <r>
      <rPr>
        <b/>
        <sz val="8"/>
        <rFont val="Arial"/>
        <family val="2"/>
      </rPr>
      <t>ADT vor Fragebogen</t>
    </r>
  </si>
  <si>
    <t>0 = Nein
1 = Ja, beendet
2 = Ja, läuft seit weniger als 6 Monaten
3 = Ja, läuft seit mehr als 6 Monaten
999 = kein pre Fragebogen</t>
  </si>
  <si>
    <t>&lt;ADTpreQuestion&gt;</t>
  </si>
  <si>
    <r>
      <t xml:space="preserve">Research
Research Therapy
</t>
    </r>
    <r>
      <rPr>
        <b/>
        <sz val="8"/>
        <rFont val="Arial"/>
        <family val="2"/>
      </rPr>
      <t>ADT pre Question</t>
    </r>
  </si>
  <si>
    <r>
      <t xml:space="preserve">Research
Research Therapie
</t>
    </r>
    <r>
      <rPr>
        <b/>
        <sz val="8"/>
        <rFont val="Arial"/>
        <family val="2"/>
      </rPr>
      <t>Leading Therapie Beginn</t>
    </r>
  </si>
  <si>
    <t>&lt;LeadingTherapyBegin&gt;</t>
  </si>
  <si>
    <r>
      <t xml:space="preserve">Research
Research Therapy
</t>
    </r>
    <r>
      <rPr>
        <b/>
        <sz val="8"/>
        <rFont val="Arial"/>
        <family val="2"/>
      </rPr>
      <t>Leading Therapy Begin</t>
    </r>
  </si>
  <si>
    <r>
      <t xml:space="preserve">Research
Research Therapie
</t>
    </r>
    <r>
      <rPr>
        <b/>
        <sz val="8"/>
        <rFont val="Arial"/>
        <family val="2"/>
      </rPr>
      <t>Stichtag OncoBox</t>
    </r>
  </si>
  <si>
    <t>&lt;CutOffDateOncoBox&gt;</t>
  </si>
  <si>
    <r>
      <t xml:space="preserve">Research
Research Therapy
</t>
    </r>
    <r>
      <rPr>
        <b/>
        <sz val="8"/>
        <rFont val="Arial"/>
        <family val="2"/>
      </rPr>
      <t>Cutoff Date OncoBox</t>
    </r>
  </si>
  <si>
    <r>
      <t xml:space="preserve">Research
Research Therapie
</t>
    </r>
    <r>
      <rPr>
        <b/>
        <sz val="8"/>
        <rFont val="Arial"/>
        <family val="2"/>
      </rPr>
      <t>Tumorfrei posttherapeutisch</t>
    </r>
  </si>
  <si>
    <t>&lt;TumourFreePost&gt;</t>
  </si>
  <si>
    <r>
      <t xml:space="preserve">Research
Research Therapy
</t>
    </r>
    <r>
      <rPr>
        <b/>
        <sz val="8"/>
        <rFont val="Arial"/>
        <family val="2"/>
      </rPr>
      <t>Tumour free post</t>
    </r>
  </si>
  <si>
    <r>
      <t xml:space="preserve">Research
Research Therapie
</t>
    </r>
    <r>
      <rPr>
        <b/>
        <sz val="8"/>
        <rFont val="Arial"/>
        <family val="2"/>
      </rPr>
      <t>Active Surveillance</t>
    </r>
  </si>
  <si>
    <r>
      <t xml:space="preserve">Research
Research Therapy
</t>
    </r>
    <r>
      <rPr>
        <b/>
        <sz val="8"/>
        <rFont val="Arial"/>
        <family val="2"/>
      </rPr>
      <t>Active Surveillance</t>
    </r>
  </si>
  <si>
    <r>
      <t xml:space="preserve">Research
Research Therapie
</t>
    </r>
    <r>
      <rPr>
        <b/>
        <sz val="8"/>
        <rFont val="Arial"/>
        <family val="2"/>
      </rPr>
      <t>Watchful Waiting</t>
    </r>
  </si>
  <si>
    <r>
      <t xml:space="preserve">Research
Research Therapy
</t>
    </r>
    <r>
      <rPr>
        <b/>
        <sz val="8"/>
        <rFont val="Arial"/>
        <family val="2"/>
      </rPr>
      <t>Watchful Waiting</t>
    </r>
  </si>
  <si>
    <r>
      <t xml:space="preserve">Research
Research Therapie
</t>
    </r>
    <r>
      <rPr>
        <b/>
        <sz val="8"/>
        <rFont val="Arial"/>
        <family val="2"/>
      </rPr>
      <t>EBRT neoadjuvant Beginn erste Therapie</t>
    </r>
  </si>
  <si>
    <r>
      <t xml:space="preserve">Research
Research Therapy
</t>
    </r>
    <r>
      <rPr>
        <b/>
        <sz val="8"/>
        <rFont val="Arial"/>
        <family val="2"/>
      </rPr>
      <t>EBRT neoadjuvante initiation first therapy</t>
    </r>
  </si>
  <si>
    <r>
      <t xml:space="preserve">Research
Research Therapie
</t>
    </r>
    <r>
      <rPr>
        <b/>
        <sz val="8"/>
        <rFont val="Arial"/>
        <family val="2"/>
      </rPr>
      <t>EBRT neoadjuvant Anzahl</t>
    </r>
  </si>
  <si>
    <r>
      <t xml:space="preserve">Research
Research Therapy
</t>
    </r>
    <r>
      <rPr>
        <b/>
        <sz val="8"/>
        <rFont val="Arial"/>
        <family val="2"/>
      </rPr>
      <t>EBRT neoadjuvante count</t>
    </r>
  </si>
  <si>
    <t>Number (0,1,2, …)</t>
  </si>
  <si>
    <r>
      <t xml:space="preserve">Research
Research Therapie
</t>
    </r>
    <r>
      <rPr>
        <b/>
        <sz val="8"/>
        <rFont val="Arial"/>
        <family val="2"/>
      </rPr>
      <t>EBRT adjuvant Beginn erste Therapie</t>
    </r>
  </si>
  <si>
    <r>
      <t xml:space="preserve">Research
Research Therapy
</t>
    </r>
    <r>
      <rPr>
        <b/>
        <sz val="8"/>
        <rFont val="Arial"/>
        <family val="2"/>
      </rPr>
      <t>EBRT adjuvante initiation first therapy</t>
    </r>
  </si>
  <si>
    <r>
      <t xml:space="preserve">Research
Research Therapie
</t>
    </r>
    <r>
      <rPr>
        <b/>
        <sz val="8"/>
        <rFont val="Arial"/>
        <family val="2"/>
      </rPr>
      <t>EBRT adjuvant Anzahl</t>
    </r>
  </si>
  <si>
    <r>
      <t xml:space="preserve">Research
Research Therapy
</t>
    </r>
    <r>
      <rPr>
        <b/>
        <sz val="8"/>
        <rFont val="Arial"/>
        <family val="2"/>
      </rPr>
      <t>EBRT adjuvante count</t>
    </r>
  </si>
  <si>
    <r>
      <t xml:space="preserve">Research
Research Therapie
</t>
    </r>
    <r>
      <rPr>
        <b/>
        <sz val="8"/>
        <rFont val="Arial"/>
        <family val="2"/>
      </rPr>
      <t>EBRT definitiv Beginn erste Therapie</t>
    </r>
  </si>
  <si>
    <r>
      <t xml:space="preserve">Research
Research Therapy
</t>
    </r>
    <r>
      <rPr>
        <b/>
        <sz val="8"/>
        <rFont val="Arial"/>
        <family val="2"/>
      </rPr>
      <t>EBRT definitive initiation first therapy</t>
    </r>
  </si>
  <si>
    <r>
      <t xml:space="preserve">Research
Research Therapie
</t>
    </r>
    <r>
      <rPr>
        <b/>
        <sz val="8"/>
        <rFont val="Arial"/>
        <family val="2"/>
      </rPr>
      <t>EBRT definitiv Anzahl</t>
    </r>
  </si>
  <si>
    <r>
      <t xml:space="preserve">Research
Research Therapy
</t>
    </r>
    <r>
      <rPr>
        <b/>
        <sz val="8"/>
        <rFont val="Arial"/>
        <family val="2"/>
      </rPr>
      <t>EBRT definitive count</t>
    </r>
  </si>
  <si>
    <r>
      <t xml:space="preserve">Research
Research Therapie
</t>
    </r>
    <r>
      <rPr>
        <b/>
        <sz val="8"/>
        <rFont val="Arial"/>
        <family val="2"/>
      </rPr>
      <t>HDR Beginn erste Therapie</t>
    </r>
  </si>
  <si>
    <r>
      <t xml:space="preserve">Research
Research Therapy
</t>
    </r>
    <r>
      <rPr>
        <b/>
        <sz val="8"/>
        <rFont val="Arial"/>
        <family val="2"/>
      </rPr>
      <t>HDR initiation first therapy</t>
    </r>
  </si>
  <si>
    <r>
      <t xml:space="preserve">Research
Research Therapie
</t>
    </r>
    <r>
      <rPr>
        <b/>
        <sz val="8"/>
        <rFont val="Arial"/>
        <family val="2"/>
      </rPr>
      <t>LDR Beginn erste Therapie</t>
    </r>
  </si>
  <si>
    <r>
      <t xml:space="preserve">Research
Research Therapy
</t>
    </r>
    <r>
      <rPr>
        <b/>
        <sz val="8"/>
        <rFont val="Arial"/>
        <family val="2"/>
      </rPr>
      <t>LDR initiation first therapy</t>
    </r>
  </si>
  <si>
    <r>
      <t xml:space="preserve">Research
Research Therapie
</t>
    </r>
    <r>
      <rPr>
        <b/>
        <sz val="8"/>
        <rFont val="Arial"/>
        <family val="2"/>
      </rPr>
      <t xml:space="preserve">Chemotherapie neoadjuvant Beginn erste </t>
    </r>
  </si>
  <si>
    <r>
      <t xml:space="preserve">Research
Research Therapy
</t>
    </r>
    <r>
      <rPr>
        <b/>
        <sz val="8"/>
        <rFont val="Arial"/>
        <family val="2"/>
      </rPr>
      <t xml:space="preserve">Chemotherapy neoadjuvante initiation first </t>
    </r>
  </si>
  <si>
    <r>
      <t xml:space="preserve">Research
Research Therapie
</t>
    </r>
    <r>
      <rPr>
        <b/>
        <sz val="8"/>
        <rFont val="Arial"/>
        <family val="2"/>
      </rPr>
      <t>Chemotherapie neoadjuvant Anzahl</t>
    </r>
  </si>
  <si>
    <r>
      <t xml:space="preserve">Research
Research Therapy
</t>
    </r>
    <r>
      <rPr>
        <b/>
        <sz val="8"/>
        <rFont val="Arial"/>
        <family val="2"/>
      </rPr>
      <t>Chemotherapy neoadjuvante count</t>
    </r>
  </si>
  <si>
    <r>
      <t xml:space="preserve">Research
Research Therapie
</t>
    </r>
    <r>
      <rPr>
        <b/>
        <sz val="8"/>
        <rFont val="Arial"/>
        <family val="2"/>
      </rPr>
      <t xml:space="preserve">Chemotherapie adjuvant Beginn erste </t>
    </r>
  </si>
  <si>
    <r>
      <t xml:space="preserve">Research
Research Therapy
</t>
    </r>
    <r>
      <rPr>
        <b/>
        <sz val="8"/>
        <rFont val="Arial"/>
        <family val="2"/>
      </rPr>
      <t xml:space="preserve">Chemotherapy adjuvante initiation first </t>
    </r>
  </si>
  <si>
    <r>
      <t xml:space="preserve">Research
Research Therapie
</t>
    </r>
    <r>
      <rPr>
        <b/>
        <sz val="8"/>
        <rFont val="Arial"/>
        <family val="2"/>
      </rPr>
      <t>Chemotherapie adjuvant Anzahl</t>
    </r>
  </si>
  <si>
    <r>
      <t xml:space="preserve">Research
Research Therapy
</t>
    </r>
    <r>
      <rPr>
        <b/>
        <sz val="8"/>
        <rFont val="Arial"/>
        <family val="2"/>
      </rPr>
      <t>Chemotherapy adjuvante count</t>
    </r>
  </si>
  <si>
    <r>
      <t xml:space="preserve">Research
Research Therapie
</t>
    </r>
    <r>
      <rPr>
        <b/>
        <sz val="8"/>
        <rFont val="Arial"/>
        <family val="2"/>
      </rPr>
      <t>Chemotherapie definitiv Beginn erste</t>
    </r>
  </si>
  <si>
    <r>
      <t xml:space="preserve">Research
Research Therapy
</t>
    </r>
    <r>
      <rPr>
        <b/>
        <sz val="8"/>
        <rFont val="Arial"/>
        <family val="2"/>
      </rPr>
      <t>Chemotherapy definitive initiation first</t>
    </r>
  </si>
  <si>
    <r>
      <t xml:space="preserve">Research
Research Therapie
</t>
    </r>
    <r>
      <rPr>
        <b/>
        <sz val="8"/>
        <rFont val="Arial"/>
        <family val="2"/>
      </rPr>
      <t>Chemotherapie definitiv Anzahl</t>
    </r>
  </si>
  <si>
    <r>
      <t xml:space="preserve">Research
Research Therapy
</t>
    </r>
    <r>
      <rPr>
        <b/>
        <sz val="8"/>
        <rFont val="Arial"/>
        <family val="2"/>
      </rPr>
      <t>Chemotherapy definitive count</t>
    </r>
  </si>
  <si>
    <r>
      <t xml:space="preserve">Research
Research Therapie
</t>
    </r>
    <r>
      <rPr>
        <b/>
        <sz val="8"/>
        <rFont val="Arial"/>
        <family val="2"/>
      </rPr>
      <t>ADT neoadjuvant Beginn erste Therapie</t>
    </r>
  </si>
  <si>
    <r>
      <t xml:space="preserve">Research
Research Therapy
</t>
    </r>
    <r>
      <rPr>
        <b/>
        <sz val="8"/>
        <rFont val="Arial"/>
        <family val="2"/>
      </rPr>
      <t>ADT neoadjuvante initiation first therapy</t>
    </r>
  </si>
  <si>
    <r>
      <t xml:space="preserve">Research
Research Therapie
</t>
    </r>
    <r>
      <rPr>
        <b/>
        <sz val="8"/>
        <rFont val="Arial"/>
        <family val="2"/>
      </rPr>
      <t>ADT neoadjuvant Anzahl</t>
    </r>
  </si>
  <si>
    <r>
      <t xml:space="preserve">Research
Research Therapy
</t>
    </r>
    <r>
      <rPr>
        <b/>
        <sz val="8"/>
        <rFont val="Arial"/>
        <family val="2"/>
      </rPr>
      <t>ADT neoadjuvante count</t>
    </r>
  </si>
  <si>
    <r>
      <t xml:space="preserve">Research
Research Therapie
</t>
    </r>
    <r>
      <rPr>
        <b/>
        <sz val="8"/>
        <rFont val="Arial"/>
        <family val="2"/>
      </rPr>
      <t>ADT adjuvant Beginn erste Therapie</t>
    </r>
  </si>
  <si>
    <r>
      <t xml:space="preserve">Research
Research Therapy
</t>
    </r>
    <r>
      <rPr>
        <b/>
        <sz val="8"/>
        <rFont val="Arial"/>
        <family val="2"/>
      </rPr>
      <t>ADT adjuvante initiation first therapy</t>
    </r>
  </si>
  <si>
    <r>
      <t xml:space="preserve">Research
Research Therapie
</t>
    </r>
    <r>
      <rPr>
        <b/>
        <sz val="8"/>
        <rFont val="Arial"/>
        <family val="2"/>
      </rPr>
      <t>ADT adjuvant Anzahl</t>
    </r>
  </si>
  <si>
    <r>
      <t xml:space="preserve">Research
Research Therapy
</t>
    </r>
    <r>
      <rPr>
        <b/>
        <sz val="8"/>
        <rFont val="Arial"/>
        <family val="2"/>
      </rPr>
      <t>ADT adjuvante count</t>
    </r>
  </si>
  <si>
    <r>
      <t xml:space="preserve">Research
Research Therapie
</t>
    </r>
    <r>
      <rPr>
        <b/>
        <sz val="8"/>
        <rFont val="Arial"/>
        <family val="2"/>
      </rPr>
      <t>ADT definitiv Beginn erste Therapie</t>
    </r>
  </si>
  <si>
    <r>
      <t xml:space="preserve">Research
Research Therapy
</t>
    </r>
    <r>
      <rPr>
        <b/>
        <sz val="8"/>
        <rFont val="Arial"/>
        <family val="2"/>
      </rPr>
      <t>ADT definitive initiation first therapy</t>
    </r>
  </si>
  <si>
    <r>
      <t xml:space="preserve">Research
Research Therapie
</t>
    </r>
    <r>
      <rPr>
        <b/>
        <sz val="8"/>
        <rFont val="Arial"/>
        <family val="2"/>
      </rPr>
      <t>ADT definitiv Anzahl</t>
    </r>
  </si>
  <si>
    <r>
      <t xml:space="preserve">Research
Research Therapy
</t>
    </r>
    <r>
      <rPr>
        <b/>
        <sz val="8"/>
        <rFont val="Arial"/>
        <family val="2"/>
      </rPr>
      <t>ADT definitive count</t>
    </r>
  </si>
  <si>
    <r>
      <t xml:space="preserve">Research
Research Therapie
</t>
    </r>
    <r>
      <rPr>
        <b/>
        <sz val="8"/>
        <rFont val="Arial"/>
        <family val="2"/>
      </rPr>
      <t>Immun- und Antikörpertherapie Beginn erste</t>
    </r>
  </si>
  <si>
    <r>
      <t xml:space="preserve">Research
Research Therapy
</t>
    </r>
    <r>
      <rPr>
        <b/>
        <sz val="8"/>
        <rFont val="Arial"/>
        <family val="2"/>
      </rPr>
      <t>Immuno-and AntibodiesTherapy initiation first</t>
    </r>
  </si>
  <si>
    <r>
      <t xml:space="preserve">Research
Research Therapie
</t>
    </r>
    <r>
      <rPr>
        <b/>
        <sz val="8"/>
        <rFont val="Arial"/>
        <family val="2"/>
      </rPr>
      <t>Immun- und Antikörpertherapie  Anzahl</t>
    </r>
  </si>
  <si>
    <r>
      <t xml:space="preserve">Research
Research Therapy
</t>
    </r>
    <r>
      <rPr>
        <b/>
        <sz val="8"/>
        <rFont val="Arial"/>
        <family val="2"/>
      </rPr>
      <t>Immuno-and AntibodiesTherapy count</t>
    </r>
  </si>
  <si>
    <r>
      <t xml:space="preserve">Research
Research Therapie
</t>
    </r>
    <r>
      <rPr>
        <b/>
        <sz val="8"/>
        <rFont val="Arial"/>
        <family val="2"/>
      </rPr>
      <t>Andere lokale Therapie Beginn erste</t>
    </r>
  </si>
  <si>
    <r>
      <t xml:space="preserve">Research
Research Therapy
</t>
    </r>
    <r>
      <rPr>
        <b/>
        <sz val="8"/>
        <rFont val="Arial"/>
        <family val="2"/>
      </rPr>
      <t>Other (local) Therapy initiation first</t>
    </r>
  </si>
  <si>
    <r>
      <t xml:space="preserve">Research
Research Therapie
</t>
    </r>
    <r>
      <rPr>
        <b/>
        <sz val="8"/>
        <rFont val="Arial"/>
        <family val="2"/>
      </rPr>
      <t>Andere lokale Therapie Anzahl</t>
    </r>
  </si>
  <si>
    <r>
      <t xml:space="preserve">Research
Research Therapy
</t>
    </r>
    <r>
      <rPr>
        <b/>
        <sz val="8"/>
        <rFont val="Arial"/>
        <family val="2"/>
      </rPr>
      <t>Other (local) Therapy count</t>
    </r>
  </si>
  <si>
    <r>
      <t xml:space="preserve">Research
Research Therapie
</t>
    </r>
    <r>
      <rPr>
        <b/>
        <sz val="8"/>
        <rFont val="Arial"/>
        <family val="2"/>
      </rPr>
      <t>Supportive Therapie Beginn erste</t>
    </r>
  </si>
  <si>
    <r>
      <t xml:space="preserve">Research
Research Therapy
</t>
    </r>
    <r>
      <rPr>
        <b/>
        <sz val="8"/>
        <rFont val="Arial"/>
        <family val="2"/>
      </rPr>
      <t>Supportive Therapy initiation first</t>
    </r>
  </si>
  <si>
    <r>
      <t xml:space="preserve">Research
Research Therapie
</t>
    </r>
    <r>
      <rPr>
        <b/>
        <sz val="8"/>
        <rFont val="Arial"/>
        <family val="2"/>
      </rPr>
      <t>Supportive Therapie Anzahl</t>
    </r>
  </si>
  <si>
    <r>
      <t xml:space="preserve">Research
Research Therapy
</t>
    </r>
    <r>
      <rPr>
        <b/>
        <sz val="8"/>
        <rFont val="Arial"/>
        <family val="2"/>
      </rPr>
      <t>Supportive Therapy  count</t>
    </r>
  </si>
  <si>
    <r>
      <t xml:space="preserve">Research
Research Therapie
</t>
    </r>
    <r>
      <rPr>
        <b/>
        <sz val="8"/>
        <rFont val="Arial"/>
        <family val="2"/>
      </rPr>
      <t>HIFU Beginn erste Therapie</t>
    </r>
  </si>
  <si>
    <r>
      <t xml:space="preserve">Research
Research Therapy
</t>
    </r>
    <r>
      <rPr>
        <b/>
        <sz val="8"/>
        <rFont val="Arial"/>
        <family val="2"/>
      </rPr>
      <t>HIFU initiation first therapy</t>
    </r>
  </si>
  <si>
    <r>
      <t xml:space="preserve">Research
Research Therapie
</t>
    </r>
    <r>
      <rPr>
        <b/>
        <sz val="8"/>
        <rFont val="Arial"/>
        <family val="2"/>
      </rPr>
      <t>HIFU Anzahl</t>
    </r>
  </si>
  <si>
    <r>
      <t xml:space="preserve">Research
Research Therapy
</t>
    </r>
    <r>
      <rPr>
        <b/>
        <sz val="8"/>
        <rFont val="Arial"/>
        <family val="2"/>
      </rPr>
      <t>HIFU count</t>
    </r>
  </si>
  <si>
    <r>
      <t xml:space="preserve">Research
Research Therapie
</t>
    </r>
    <r>
      <rPr>
        <b/>
        <sz val="8"/>
        <rFont val="Arial"/>
        <family val="2"/>
      </rPr>
      <t>Kryotherapie Beginn erste</t>
    </r>
  </si>
  <si>
    <r>
      <t xml:space="preserve">Research
Research Therapy
</t>
    </r>
    <r>
      <rPr>
        <b/>
        <sz val="8"/>
        <rFont val="Arial"/>
        <family val="2"/>
      </rPr>
      <t>Cryptherapie initiation first</t>
    </r>
  </si>
  <si>
    <r>
      <t xml:space="preserve">Research
Research Therapie
</t>
    </r>
    <r>
      <rPr>
        <b/>
        <sz val="8"/>
        <rFont val="Arial"/>
        <family val="2"/>
      </rPr>
      <t>Kryotherapie Anzahl</t>
    </r>
  </si>
  <si>
    <r>
      <t xml:space="preserve">Research
Research Therapy
</t>
    </r>
    <r>
      <rPr>
        <b/>
        <sz val="8"/>
        <rFont val="Arial"/>
        <family val="2"/>
      </rPr>
      <t>Cryptherapie count</t>
    </r>
  </si>
  <si>
    <r>
      <t xml:space="preserve">Research
Research Therapie
</t>
    </r>
    <r>
      <rPr>
        <b/>
        <sz val="8"/>
        <rFont val="Arial"/>
        <family val="2"/>
      </rPr>
      <t>Hyperthermie Beginn erste Therapie</t>
    </r>
  </si>
  <si>
    <r>
      <t xml:space="preserve">Research
Research Therapy
</t>
    </r>
    <r>
      <rPr>
        <b/>
        <sz val="8"/>
        <rFont val="Arial"/>
        <family val="2"/>
      </rPr>
      <t>Hyperthermy initiation first therapy</t>
    </r>
  </si>
  <si>
    <r>
      <t xml:space="preserve">Research
Research Therapie
</t>
    </r>
    <r>
      <rPr>
        <b/>
        <sz val="8"/>
        <rFont val="Arial"/>
        <family val="2"/>
      </rPr>
      <t>Hyperthermie Anzahl</t>
    </r>
  </si>
  <si>
    <r>
      <t xml:space="preserve">Research
Research Therapy
</t>
    </r>
    <r>
      <rPr>
        <b/>
        <sz val="8"/>
        <rFont val="Arial"/>
        <family val="2"/>
      </rPr>
      <t>Hyperthermy count</t>
    </r>
  </si>
  <si>
    <r>
      <t xml:space="preserve">Research
Research Therapie
</t>
    </r>
    <r>
      <rPr>
        <b/>
        <sz val="8"/>
        <rFont val="Arial"/>
        <family val="2"/>
      </rPr>
      <t>Andere (nicht-lokale) Therapie Beginn erste</t>
    </r>
  </si>
  <si>
    <r>
      <t xml:space="preserve">Research
Research Therapy
</t>
    </r>
    <r>
      <rPr>
        <b/>
        <sz val="8"/>
        <rFont val="Arial"/>
        <family val="2"/>
      </rPr>
      <t>Other (non-local) Therapy initiation first</t>
    </r>
  </si>
  <si>
    <r>
      <t xml:space="preserve">Research
Research Therapie
</t>
    </r>
    <r>
      <rPr>
        <b/>
        <sz val="8"/>
        <rFont val="Arial"/>
        <family val="2"/>
      </rPr>
      <t>Andere (nicht-lokale) Therapie Anzahl</t>
    </r>
  </si>
  <si>
    <r>
      <t xml:space="preserve">Research
Research Therapy
</t>
    </r>
    <r>
      <rPr>
        <b/>
        <sz val="8"/>
        <rFont val="Arial"/>
        <family val="2"/>
      </rPr>
      <t>Other (non-local) Therapy count</t>
    </r>
  </si>
  <si>
    <t>Research Follow Up</t>
  </si>
  <si>
    <t>&lt;ResearchFollowUp&gt;</t>
  </si>
  <si>
    <r>
      <t xml:space="preserve">Research
Research Follow Up
</t>
    </r>
    <r>
      <rPr>
        <b/>
        <sz val="8"/>
        <rFont val="Arial"/>
        <family val="2"/>
      </rPr>
      <t>Letztes Datum lebend</t>
    </r>
  </si>
  <si>
    <t>&lt;LastDateAlive&gt;</t>
  </si>
  <si>
    <r>
      <t xml:space="preserve">Research
Research Follow Up
</t>
    </r>
    <r>
      <rPr>
        <b/>
        <sz val="8"/>
        <rFont val="Arial"/>
        <family val="2"/>
      </rPr>
      <t>Last date alive</t>
    </r>
  </si>
  <si>
    <r>
      <t xml:space="preserve">Research
Research Follow Up
</t>
    </r>
    <r>
      <rPr>
        <b/>
        <sz val="8"/>
        <rFont val="Arial"/>
        <family val="2"/>
      </rPr>
      <t>Follow Up Type</t>
    </r>
  </si>
  <si>
    <t>NO = kein  Follow-Up
VI = nur Vitalstatus
VT = Vital &amp; Tumorstatus</t>
  </si>
  <si>
    <t>&lt;FollowUpType&gt;</t>
  </si>
  <si>
    <r>
      <t xml:space="preserve">Research
Research Follow Up
</t>
    </r>
    <r>
      <rPr>
        <b/>
        <sz val="8"/>
        <rFont val="Arial"/>
        <family val="2"/>
      </rPr>
      <t>Follow Up Jahre</t>
    </r>
  </si>
  <si>
    <t>Nummer
0 = keins
1 = 1 Jahr
2 = 2 Jahre
3 = 3 Jahre
….</t>
  </si>
  <si>
    <t>&lt;FollowUpYears&gt;</t>
  </si>
  <si>
    <r>
      <t xml:space="preserve">Research
Research Follow Up
</t>
    </r>
    <r>
      <rPr>
        <b/>
        <sz val="8"/>
        <rFont val="Arial"/>
        <family val="2"/>
      </rPr>
      <t>Follow Up Years</t>
    </r>
  </si>
  <si>
    <r>
      <t xml:space="preserve">Research
Research Follow Up
</t>
    </r>
    <r>
      <rPr>
        <b/>
        <sz val="8"/>
        <rFont val="Arial"/>
        <family val="2"/>
      </rPr>
      <t>Follow Up Anzahl</t>
    </r>
  </si>
  <si>
    <t>Nummer (1,2, …)</t>
  </si>
  <si>
    <t>&lt;NumberFollowUp&gt;</t>
  </si>
  <si>
    <r>
      <t xml:space="preserve">Research
Research Follow Up
Number </t>
    </r>
    <r>
      <rPr>
        <b/>
        <sz val="8"/>
        <rFont val="Arial"/>
        <family val="2"/>
      </rPr>
      <t>Follow Up</t>
    </r>
  </si>
  <si>
    <r>
      <t xml:space="preserve">Research
Research Follow Up
</t>
    </r>
    <r>
      <rPr>
        <b/>
        <sz val="8"/>
        <rFont val="Arial"/>
        <family val="2"/>
      </rPr>
      <t>Datum Letztes Follow Up mitTumorstatus</t>
    </r>
  </si>
  <si>
    <t>&lt;LastFUTumourStatus&gt;</t>
  </si>
  <si>
    <r>
      <t xml:space="preserve">Research
Research Follow Up
</t>
    </r>
    <r>
      <rPr>
        <b/>
        <sz val="8"/>
        <rFont val="Arial"/>
        <family val="2"/>
      </rPr>
      <t>Date last FU with tumorstatus</t>
    </r>
  </si>
  <si>
    <r>
      <t xml:space="preserve">Research
Research Follow Up
</t>
    </r>
    <r>
      <rPr>
        <b/>
        <sz val="8"/>
        <rFont val="Arial"/>
        <family val="2"/>
      </rPr>
      <t>Quelle letztes Follow Up mit Tumorstatus</t>
    </r>
  </si>
  <si>
    <t>&lt;SourceLastFUTumourStatus&gt;</t>
  </si>
  <si>
    <r>
      <t xml:space="preserve">Research
Research Follow Up
</t>
    </r>
    <r>
      <rPr>
        <b/>
        <sz val="8"/>
        <rFont val="Arial"/>
        <family val="2"/>
      </rPr>
      <t>Vitalstatus</t>
    </r>
  </si>
  <si>
    <t>A = lebend
D = verstorben</t>
  </si>
  <si>
    <t>&lt;Lifestatus&gt;</t>
  </si>
  <si>
    <r>
      <t xml:space="preserve">Research
Research Follow Up
</t>
    </r>
    <r>
      <rPr>
        <b/>
        <sz val="8"/>
        <rFont val="Arial"/>
        <family val="2"/>
      </rPr>
      <t>Lifestatus</t>
    </r>
  </si>
  <si>
    <r>
      <t xml:space="preserve">Research
Research Follow Up
</t>
    </r>
    <r>
      <rPr>
        <b/>
        <sz val="8"/>
        <rFont val="Arial"/>
        <family val="2"/>
      </rPr>
      <t>Ereignis vor dem Tod</t>
    </r>
  </si>
  <si>
    <t>U = unbekannt
Y = Ja
N = Nein</t>
  </si>
  <si>
    <t>&lt;EventBeforeDeath&gt;</t>
  </si>
  <si>
    <r>
      <t xml:space="preserve">Research
Research Follow Up
</t>
    </r>
    <r>
      <rPr>
        <b/>
        <sz val="8"/>
        <rFont val="Arial"/>
        <family val="2"/>
      </rPr>
      <t>Event before death</t>
    </r>
  </si>
  <si>
    <r>
      <t xml:space="preserve">Research
Research Follow Up
</t>
    </r>
    <r>
      <rPr>
        <b/>
        <sz val="8"/>
        <rFont val="Arial"/>
        <family val="2"/>
      </rPr>
      <t>Anzahl Lokalrezidive</t>
    </r>
  </si>
  <si>
    <t>U = unbekannt
0 = keins
1, 2, 3, …</t>
  </si>
  <si>
    <r>
      <t xml:space="preserve">Research
Research Follow Up
</t>
    </r>
    <r>
      <rPr>
        <b/>
        <sz val="8"/>
        <rFont val="Arial"/>
        <family val="2"/>
      </rPr>
      <t>Number local recurrence</t>
    </r>
  </si>
  <si>
    <r>
      <t xml:space="preserve">Research
Research Follow Up
</t>
    </r>
    <r>
      <rPr>
        <b/>
        <sz val="8"/>
        <rFont val="Arial"/>
        <family val="2"/>
      </rPr>
      <t>Datum erstes Lokalrezidiv</t>
    </r>
  </si>
  <si>
    <t>&lt;FirstLocalRecurrence&gt;</t>
  </si>
  <si>
    <r>
      <t xml:space="preserve">Research
Research Follow Up
</t>
    </r>
    <r>
      <rPr>
        <b/>
        <sz val="8"/>
        <rFont val="Arial"/>
        <family val="2"/>
      </rPr>
      <t>Date first local recurrence</t>
    </r>
  </si>
  <si>
    <r>
      <t xml:space="preserve">Research
Research Follow Up
</t>
    </r>
    <r>
      <rPr>
        <b/>
        <sz val="8"/>
        <rFont val="Arial"/>
        <family val="2"/>
      </rPr>
      <t>Anzahl biochemische Rezidive</t>
    </r>
  </si>
  <si>
    <r>
      <t xml:space="preserve">Research
Research Follow Up
</t>
    </r>
    <r>
      <rPr>
        <b/>
        <sz val="8"/>
        <rFont val="Arial"/>
        <family val="2"/>
      </rPr>
      <t>Number biochemical recurrence</t>
    </r>
  </si>
  <si>
    <r>
      <t xml:space="preserve">Research
Research Follow Up
</t>
    </r>
    <r>
      <rPr>
        <b/>
        <sz val="8"/>
        <rFont val="Arial"/>
        <family val="2"/>
      </rPr>
      <t>Datum erstes biochemisches Rezidiv</t>
    </r>
  </si>
  <si>
    <t>&lt;FirstBiochemicalRecurrence&gt;</t>
  </si>
  <si>
    <r>
      <t xml:space="preserve">Research
Research Follow Up
</t>
    </r>
    <r>
      <rPr>
        <b/>
        <sz val="8"/>
        <rFont val="Arial"/>
        <family val="2"/>
      </rPr>
      <t>Date first biochemical recurrence</t>
    </r>
  </si>
  <si>
    <r>
      <t xml:space="preserve">Research
Research Follow Up
</t>
    </r>
    <r>
      <rPr>
        <b/>
        <sz val="8"/>
        <rFont val="Arial"/>
        <family val="2"/>
      </rPr>
      <t>Anzahl Fernmetastasen</t>
    </r>
  </si>
  <si>
    <t>&lt;DistantMetastasis&gt;</t>
  </si>
  <si>
    <r>
      <t xml:space="preserve">Research
Research Follow Up
</t>
    </r>
    <r>
      <rPr>
        <b/>
        <sz val="8"/>
        <rFont val="Arial"/>
        <family val="2"/>
      </rPr>
      <t>Number distant metastasis</t>
    </r>
  </si>
  <si>
    <r>
      <t xml:space="preserve">Research
Research Follow Up
</t>
    </r>
    <r>
      <rPr>
        <b/>
        <sz val="8"/>
        <rFont val="Arial"/>
        <family val="2"/>
      </rPr>
      <t>Datum erste Fernmetastase</t>
    </r>
  </si>
  <si>
    <t>&lt;FirstDistantMetastasis&gt;</t>
  </si>
  <si>
    <r>
      <t xml:space="preserve">Research
Research Follow Up
</t>
    </r>
    <r>
      <rPr>
        <b/>
        <sz val="8"/>
        <rFont val="Arial"/>
        <family val="2"/>
      </rPr>
      <t>Date first distant metastasis</t>
    </r>
  </si>
  <si>
    <r>
      <t xml:space="preserve">Research
Research Follow Up
</t>
    </r>
    <r>
      <rPr>
        <b/>
        <sz val="8"/>
        <rFont val="Arial"/>
        <family val="2"/>
      </rPr>
      <t>Anzahl Zweittumore</t>
    </r>
  </si>
  <si>
    <t>&lt;SecondMalignancy&gt;</t>
  </si>
  <si>
    <r>
      <t xml:space="preserve">Research
Research Follow Up
</t>
    </r>
    <r>
      <rPr>
        <b/>
        <sz val="8"/>
        <rFont val="Arial"/>
        <family val="2"/>
      </rPr>
      <t>Number second malignancy</t>
    </r>
  </si>
  <si>
    <r>
      <t xml:space="preserve">Research
Research Follow Up
</t>
    </r>
    <r>
      <rPr>
        <b/>
        <sz val="8"/>
        <rFont val="Arial"/>
        <family val="2"/>
      </rPr>
      <t>Datum erster Zweittumor</t>
    </r>
  </si>
  <si>
    <t>&lt;FirstSecondMalignancy&gt;</t>
  </si>
  <si>
    <r>
      <t xml:space="preserve">Research
Research Follow Up
</t>
    </r>
    <r>
      <rPr>
        <b/>
        <sz val="8"/>
        <rFont val="Arial"/>
        <family val="2"/>
      </rPr>
      <t>Date first second malignancy</t>
    </r>
  </si>
  <si>
    <r>
      <t xml:space="preserve">Research
Research Follow Up
</t>
    </r>
    <r>
      <rPr>
        <b/>
        <sz val="8"/>
        <rFont val="Arial"/>
        <family val="2"/>
      </rPr>
      <t>Letzter Tumorstatus gesamt</t>
    </r>
  </si>
  <si>
    <t>&lt;LastTumourStatus&gt;</t>
  </si>
  <si>
    <r>
      <t xml:space="preserve">Research
Research Follow Up
</t>
    </r>
    <r>
      <rPr>
        <b/>
        <sz val="8"/>
        <rFont val="Arial"/>
        <family val="2"/>
      </rPr>
      <t>Last Tumourstatus</t>
    </r>
  </si>
  <si>
    <t>Research PROM</t>
  </si>
  <si>
    <t>&lt;ResearchPROM&gt;</t>
  </si>
  <si>
    <r>
      <t xml:space="preserve">Research
Research PROM
</t>
    </r>
    <r>
      <rPr>
        <b/>
        <sz val="8"/>
        <rFont val="Arial"/>
        <family val="2"/>
      </rPr>
      <t>PROM Fragebogen</t>
    </r>
  </si>
  <si>
    <t>&lt;PROMQuestionnaire&gt;</t>
  </si>
  <si>
    <r>
      <t xml:space="preserve">Research
Research PROM
</t>
    </r>
    <r>
      <rPr>
        <b/>
        <sz val="8"/>
        <rFont val="Arial"/>
        <family val="2"/>
      </rPr>
      <t>PROM questionnaire</t>
    </r>
  </si>
  <si>
    <r>
      <t xml:space="preserve">Research
Research PROM
</t>
    </r>
    <r>
      <rPr>
        <b/>
        <sz val="8"/>
        <rFont val="Arial"/>
        <family val="2"/>
      </rPr>
      <t>PROM Zyklus</t>
    </r>
  </si>
  <si>
    <t>&lt;PROMCycleName&gt;</t>
  </si>
  <si>
    <r>
      <t xml:space="preserve">Research
Research PROM
</t>
    </r>
    <r>
      <rPr>
        <b/>
        <sz val="8"/>
        <rFont val="Arial"/>
        <family val="2"/>
      </rPr>
      <t>PROM cycle</t>
    </r>
  </si>
  <si>
    <r>
      <t xml:space="preserve">Research
Research PROM
</t>
    </r>
    <r>
      <rPr>
        <b/>
        <sz val="8"/>
        <rFont val="Arial"/>
        <family val="2"/>
      </rPr>
      <t>Status Follow UP PROM</t>
    </r>
  </si>
  <si>
    <t>&lt;StatusFUPROM &gt;</t>
  </si>
  <si>
    <r>
      <t xml:space="preserve">Research
Research PROM
</t>
    </r>
    <r>
      <rPr>
        <b/>
        <sz val="8"/>
        <rFont val="Arial"/>
        <family val="2"/>
      </rPr>
      <t>PROM status follow up</t>
    </r>
  </si>
  <si>
    <t>Fallinformation</t>
  </si>
  <si>
    <t xml:space="preserve">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t>
  </si>
  <si>
    <t>DKG Fragebogen</t>
  </si>
  <si>
    <t>DKG Questionnaire</t>
  </si>
  <si>
    <t>Follow Up</t>
  </si>
  <si>
    <r>
      <t xml:space="preserve">PCO Info
Info
</t>
    </r>
    <r>
      <rPr>
        <b/>
        <sz val="8"/>
        <color indexed="8"/>
        <rFont val="Arial"/>
        <family val="2"/>
      </rPr>
      <t>OncoBox ID</t>
    </r>
  </si>
  <si>
    <r>
      <t xml:space="preserve">PCO Info
Info
</t>
    </r>
    <r>
      <rPr>
        <b/>
        <sz val="8"/>
        <color indexed="8"/>
        <rFont val="Arial"/>
        <family val="2"/>
      </rPr>
      <t>Username</t>
    </r>
  </si>
  <si>
    <r>
      <t xml:space="preserve">PCO Info
Info
</t>
    </r>
    <r>
      <rPr>
        <b/>
        <sz val="8"/>
        <color indexed="8"/>
        <rFont val="Arial"/>
        <family val="2"/>
      </rPr>
      <t>Status</t>
    </r>
  </si>
  <si>
    <r>
      <t xml:space="preserve">PCO Info
Info
</t>
    </r>
    <r>
      <rPr>
        <b/>
        <sz val="8"/>
        <color indexed="8"/>
        <rFont val="Arial"/>
        <family val="2"/>
      </rPr>
      <t>Preffered Questioning Mode</t>
    </r>
  </si>
  <si>
    <r>
      <t xml:space="preserve">PCO Info
Info
</t>
    </r>
    <r>
      <rPr>
        <b/>
        <sz val="8"/>
        <color indexed="8"/>
        <rFont val="Arial"/>
        <family val="2"/>
      </rPr>
      <t>Preffered Language</t>
    </r>
  </si>
  <si>
    <r>
      <t xml:space="preserve">PCO Info
Cycle
Info
</t>
    </r>
    <r>
      <rPr>
        <b/>
        <sz val="8"/>
        <color indexed="8"/>
        <rFont val="Arial"/>
        <family val="2"/>
      </rPr>
      <t>Cycle Name</t>
    </r>
  </si>
  <si>
    <r>
      <t xml:space="preserve">PCO Info
Cycle
Info
</t>
    </r>
    <r>
      <rPr>
        <b/>
        <sz val="8"/>
        <color indexed="8"/>
        <rFont val="Arial"/>
        <family val="2"/>
      </rPr>
      <t>Cycle active</t>
    </r>
  </si>
  <si>
    <r>
      <t xml:space="preserve">PCO Info
Cycle
Info
</t>
    </r>
    <r>
      <rPr>
        <b/>
        <sz val="8"/>
        <color indexed="8"/>
        <rFont val="Arial"/>
        <family val="2"/>
      </rPr>
      <t>Date Cycle Created</t>
    </r>
  </si>
  <si>
    <r>
      <t xml:space="preserve">PCO Info
Cycle
Info
</t>
    </r>
    <r>
      <rPr>
        <b/>
        <sz val="8"/>
        <color indexed="8"/>
        <rFont val="Arial"/>
        <family val="2"/>
      </rPr>
      <t>Cut off Date</t>
    </r>
  </si>
  <si>
    <r>
      <t xml:space="preserve">PCO Info
Cycle
Info
</t>
    </r>
    <r>
      <rPr>
        <b/>
        <sz val="8"/>
        <color indexed="8"/>
        <rFont val="Arial"/>
        <family val="2"/>
      </rPr>
      <t>Cause Cycle greated</t>
    </r>
  </si>
  <si>
    <r>
      <t xml:space="preserve">PCO Info
Cycle
Survey
</t>
    </r>
    <r>
      <rPr>
        <b/>
        <sz val="8"/>
        <color indexed="8"/>
        <rFont val="Arial"/>
        <family val="2"/>
      </rPr>
      <t>ID</t>
    </r>
  </si>
  <si>
    <r>
      <t xml:space="preserve">PCO Info
Cycle
Survey
</t>
    </r>
    <r>
      <rPr>
        <b/>
        <sz val="8"/>
        <color indexed="8"/>
        <rFont val="Arial"/>
        <family val="2"/>
      </rPr>
      <t>Source</t>
    </r>
  </si>
  <si>
    <t>&lt;Source&gt;</t>
  </si>
  <si>
    <t>1 = paper
2 = online</t>
  </si>
  <si>
    <r>
      <t xml:space="preserve">PCO Info
Cycle
Survey
</t>
    </r>
    <r>
      <rPr>
        <b/>
        <sz val="8"/>
        <color indexed="8"/>
        <rFont val="Arial"/>
        <family val="2"/>
      </rPr>
      <t>Date of the questionnaire</t>
    </r>
  </si>
  <si>
    <t>1  = deutsch
2  = englisch
3  = französisch
4  = italienisch
5  = holländisch</t>
  </si>
  <si>
    <t>Scores</t>
  </si>
  <si>
    <r>
      <t xml:space="preserve">PCO Info
Cycle
Survey
Scores
</t>
    </r>
    <r>
      <rPr>
        <b/>
        <sz val="8"/>
        <color indexed="8"/>
        <rFont val="Arial"/>
        <family val="2"/>
      </rPr>
      <t>Section</t>
    </r>
  </si>
  <si>
    <t>1 = Inkontinenz
2 = irritativ / obstruktiv
3 = Gastrointestinal
4 = Sexualität
5 = Hormonell</t>
  </si>
  <si>
    <r>
      <t xml:space="preserve">PCO Info
Cycle
Survey
Scores
</t>
    </r>
    <r>
      <rPr>
        <b/>
        <sz val="8"/>
        <color indexed="8"/>
        <rFont val="Arial"/>
        <family val="2"/>
      </rPr>
      <t>Expected Research</t>
    </r>
  </si>
  <si>
    <t>&lt;ExpectedResearch&gt;</t>
  </si>
  <si>
    <r>
      <t xml:space="preserve">PCO Info
Cycle
Survey
Scores
</t>
    </r>
    <r>
      <rPr>
        <b/>
        <sz val="8"/>
        <color indexed="8"/>
        <rFont val="Arial"/>
        <family val="2"/>
      </rPr>
      <t>Value</t>
    </r>
  </si>
  <si>
    <t>0 -100 (double)</t>
  </si>
  <si>
    <r>
      <t xml:space="preserve">PCO Info
Cycle
Survey
Scores
</t>
    </r>
    <r>
      <rPr>
        <b/>
        <sz val="8"/>
        <color indexed="8"/>
        <rFont val="Arial"/>
        <family val="2"/>
      </rPr>
      <t>Difference Research</t>
    </r>
  </si>
  <si>
    <t>&lt;DifferenceResearch&gt;</t>
  </si>
  <si>
    <t>Questions</t>
  </si>
  <si>
    <t>&lt;Questions&gt;</t>
  </si>
  <si>
    <t>Question</t>
  </si>
  <si>
    <r>
      <t xml:space="preserve">PCO Info
Cycle
Survey
Questions
Question
</t>
    </r>
    <r>
      <rPr>
        <b/>
        <sz val="8"/>
        <color indexed="8"/>
        <rFont val="Arial"/>
        <family val="2"/>
      </rPr>
      <t>Section</t>
    </r>
  </si>
  <si>
    <t xml:space="preserve">1 = Urinary function
2 = Urinary Irritative/Obstructive
3 = Bowel 
4 = Sexual
5 = Hormonal
6 = Socioeconomic Status
7 = libido
8 = no section
</t>
  </si>
  <si>
    <r>
      <t xml:space="preserve">PCO Info
Cycle
Survey
Questions
Question
</t>
    </r>
    <r>
      <rPr>
        <b/>
        <sz val="8"/>
        <color indexed="8"/>
        <rFont val="Arial"/>
        <family val="2"/>
      </rPr>
      <t>Number of the question</t>
    </r>
  </si>
  <si>
    <r>
      <t xml:space="preserve">PCO Info
Cycle
Survey
Questions
Question
</t>
    </r>
    <r>
      <rPr>
        <b/>
        <sz val="8"/>
        <color indexed="8"/>
        <rFont val="Arial"/>
        <family val="2"/>
      </rPr>
      <t>Value of the question</t>
    </r>
  </si>
  <si>
    <r>
      <t xml:space="preserve">PCO Info
Cycle
Survey
Questions
Question
</t>
    </r>
    <r>
      <rPr>
        <b/>
        <sz val="8"/>
        <color indexed="8"/>
        <rFont val="Arial"/>
        <family val="2"/>
      </rPr>
      <t>Text of the question</t>
    </r>
  </si>
  <si>
    <t>Datafields Research / Compare / Monash</t>
  </si>
  <si>
    <r>
      <t xml:space="preserve">PCO Info
Cycle
Survey
</t>
    </r>
    <r>
      <rPr>
        <b/>
        <sz val="8"/>
        <rFont val="Arial"/>
        <family val="2"/>
      </rPr>
      <t>Survey Language</t>
    </r>
  </si>
  <si>
    <t>Berechnet durch die OncoBox, Tabellenblatt "Calculation_R_C_M"</t>
  </si>
  <si>
    <r>
      <rPr>
        <sz val="11"/>
        <color indexed="8"/>
        <rFont val="Arial"/>
        <family val="2"/>
      </rPr>
      <t xml:space="preserve">OncoBox Prostate 
</t>
    </r>
    <r>
      <rPr>
        <b/>
        <sz val="11"/>
        <color indexed="8"/>
        <rFont val="Arial"/>
        <family val="2"/>
      </rPr>
      <t>FU-Categories for Calculations of Research, Compare, Monash fields</t>
    </r>
    <r>
      <rPr>
        <sz val="11"/>
        <color indexed="8"/>
        <rFont val="Arial"/>
        <family val="2"/>
      </rPr>
      <t xml:space="preserve">
</t>
    </r>
    <r>
      <rPr>
        <sz val="11"/>
        <color theme="0" tint="-0.499984740745262"/>
        <rFont val="Arial"/>
        <family val="2"/>
      </rPr>
      <t>(FU-Kategorien für die berechneten Felder Research, Compare, Monash)</t>
    </r>
  </si>
  <si>
    <t>Deactivated</t>
  </si>
  <si>
    <t>Der Fall erfüllt die Einschlusskriterien der PCO-Studie nicht (Status auf www.pco-study.com ist "deaktiviert").</t>
  </si>
  <si>
    <t>The criterias for the PCO-study are not fulfilled (status according to www.pco-study.com is "deactivated").</t>
  </si>
  <si>
    <r>
      <t xml:space="preserve">= Basic data O22 + O23
</t>
    </r>
    <r>
      <rPr>
        <b/>
        <sz val="11"/>
        <color theme="0" tint="-0.499984740745262"/>
        <rFont val="Arial"/>
        <family val="2"/>
      </rPr>
      <t>(= Basisdaten O22 + O23)</t>
    </r>
  </si>
  <si>
    <t>KB-1c)</t>
  </si>
  <si>
    <t xml:space="preserve">Keine Verbindlichkeit im Auditjahr 2021
Kennzahl wird aktuell organübergreifend definiert. Eine verbindliche Darlegung der Kennzahl in dem Auditjahr 2021 ist unabhg. der geführten Diskussionen nicht vorgesehen. </t>
  </si>
  <si>
    <t>Präth. Befragungsdatum</t>
  </si>
  <si>
    <t>Erstdiagnose</t>
  </si>
  <si>
    <t>Feld auf PDF</t>
  </si>
  <si>
    <t>Postth. Befragungsdatum</t>
  </si>
  <si>
    <t>Alter bei präth. Befragung</t>
  </si>
  <si>
    <t>Komorbiditäten</t>
  </si>
  <si>
    <t>Risikoklassifizierung</t>
  </si>
  <si>
    <t>Operateur</t>
  </si>
  <si>
    <t>Geburtsdatum</t>
  </si>
  <si>
    <t>Benutzername</t>
  </si>
  <si>
    <t>Name, Vorname</t>
  </si>
  <si>
    <t>PZ (Reg. Nr.)</t>
  </si>
  <si>
    <t>Datafieldname in Excel</t>
  </si>
  <si>
    <t>PSA-Wert (Monate nach Stichtag)</t>
  </si>
  <si>
    <t>Description for specials</t>
  </si>
  <si>
    <t>Take Value from Survey Post &lt;Score&gt; &lt;Section name="Inkontinenz"&gt;1&lt;/Section&gt;
       &lt;Value&gt;  - from Survey Pre &lt;Score&gt; &lt;Section name="Inkontinenz"&gt;1&lt;/Section&gt;
Show also the calculation in parethesis (post-value - pre value)</t>
  </si>
  <si>
    <t>convert to dd.mm.yyyy</t>
  </si>
  <si>
    <r>
      <t xml:space="preserve">Take converted "Initiation Treatment" and Export </t>
    </r>
    <r>
      <rPr>
        <b/>
        <sz val="8"/>
        <rFont val="Arial"/>
        <family val="2"/>
      </rPr>
      <t>"Neoadj.Hormontherapie (dd.mm.yyyy)"</t>
    </r>
  </si>
  <si>
    <t>&amp; / |</t>
  </si>
  <si>
    <r>
      <t>Take converted "Initiation Treatment" and Export "</t>
    </r>
    <r>
      <rPr>
        <b/>
        <sz val="8"/>
        <rFont val="Arial"/>
        <family val="2"/>
      </rPr>
      <t>adjuvante Strahlentherapie (dd.mm.yyyy)</t>
    </r>
    <r>
      <rPr>
        <sz val="8"/>
        <rFont val="Arial"/>
        <family val="2"/>
      </rPr>
      <t>"</t>
    </r>
  </si>
  <si>
    <r>
      <t>Take converted "Initiation Treatment" and Export "</t>
    </r>
    <r>
      <rPr>
        <b/>
        <sz val="8"/>
        <rFont val="Arial"/>
        <family val="2"/>
      </rPr>
      <t>begleitend Hormontherapie (dd.mm.yyyy)</t>
    </r>
    <r>
      <rPr>
        <sz val="8"/>
        <rFont val="Arial"/>
        <family val="2"/>
      </rPr>
      <t>"</t>
    </r>
  </si>
  <si>
    <t>Comma</t>
  </si>
  <si>
    <t>Show  Difference and the calculation of Value Post - Value Pre in ()</t>
  </si>
  <si>
    <t>z.B. 20(80-60)</t>
  </si>
  <si>
    <t>Diff Post /Prä 
(Harn Inkontinenz)</t>
  </si>
  <si>
    <t>Diff Post /Prä 
(Sexualität)</t>
  </si>
  <si>
    <t>Calculated Differenz Value Post - Value Pre</t>
  </si>
  <si>
    <t>Immer die erste neoadjuvante</t>
  </si>
  <si>
    <t xml:space="preserve">Immer die erste </t>
  </si>
  <si>
    <t>|</t>
  </si>
  <si>
    <t>Entweder / Oder</t>
  </si>
  <si>
    <r>
      <t>Take converted "Initiation Treatment" and Export "adjuvante</t>
    </r>
    <r>
      <rPr>
        <b/>
        <sz val="8"/>
        <rFont val="Arial"/>
        <family val="2"/>
      </rPr>
      <t xml:space="preserve"> Hormontherapie (dd.mm.yyyy)</t>
    </r>
    <r>
      <rPr>
        <sz val="8"/>
        <rFont val="Arial"/>
        <family val="2"/>
      </rPr>
      <t>"</t>
    </r>
  </si>
  <si>
    <t>Info Primärtherapie wird wie folgt erweitert.</t>
  </si>
  <si>
    <t>yyyy.mm.dd</t>
  </si>
  <si>
    <r>
      <rPr>
        <b/>
        <sz val="8"/>
        <rFont val="Arial"/>
        <family val="2"/>
      </rPr>
      <t>NOT</t>
    </r>
    <r>
      <rPr>
        <sz val="8"/>
        <rFont val="Arial"/>
        <family val="2"/>
      </rPr>
      <t xml:space="preserve"> (RT | RE | R)</t>
    </r>
  </si>
  <si>
    <t>will be filled out manually</t>
  </si>
  <si>
    <t>Take all listed field from &lt;Case&gt;&lt;Case Infromation Comorbidities, and write it in german full words
1 = Herzkrankheiten
2 = Bluthochdruck
3 = Schmerzen im Bein (schlechte Durchblutung)
4 = Lungenerkrankungen
5 = Diabetes
6 = Nierenleiden
7 = Lebererkrankungen
8 = Probleme verursacht durch einen Schlaganfall
9 = Nervenerkrankungen
10 = Krebsvorerkrankungen (innerhalb der letzten 5 Jahren)
11 = Depressionen
12 = Arthritis
0 = Keine Komorbiditäten / unbekannt</t>
  </si>
  <si>
    <r>
      <t xml:space="preserve">Take converted "&lt;DateRecurrence&gt;" and Export </t>
    </r>
    <r>
      <rPr>
        <b/>
        <sz val="8"/>
        <rFont val="Arial"/>
        <family val="2"/>
      </rPr>
      <t>"Lokalrezidiv am dd.mm.yyyy"</t>
    </r>
  </si>
  <si>
    <r>
      <t xml:space="preserve">Take converted "&lt;DateRecurrence&gt;" and Export </t>
    </r>
    <r>
      <rPr>
        <b/>
        <sz val="8"/>
        <rFont val="Arial"/>
        <family val="2"/>
      </rPr>
      <t>"Biochemisches Rezidiv am dd.mm.yyyy"</t>
    </r>
  </si>
  <si>
    <r>
      <t xml:space="preserve">Take converted "&lt;DateRecurrence&gt;" and Export </t>
    </r>
    <r>
      <rPr>
        <b/>
        <sz val="8"/>
        <rFont val="Arial"/>
        <family val="2"/>
      </rPr>
      <t>"Fernmetastase am dd.mm.yyyy"</t>
    </r>
  </si>
  <si>
    <r>
      <t xml:space="preserve">Take converted "&lt;DateRecurrence&gt;" and Export </t>
    </r>
    <r>
      <rPr>
        <b/>
        <sz val="8"/>
        <rFont val="Arial"/>
        <family val="2"/>
      </rPr>
      <t>"Zweittumor am dd.mm.yyyy"</t>
    </r>
  </si>
  <si>
    <t>Clavien Dindo
(Klinische Information)</t>
  </si>
  <si>
    <t>CTCAE
(Klinische Information)</t>
  </si>
  <si>
    <t>PSA-Wert (Monate nach Stichtag)
(Klinische Information)</t>
  </si>
  <si>
    <t>Ereignis
(Klinische Information)</t>
  </si>
  <si>
    <r>
      <t>Calculate the difference in years: "</t>
    </r>
    <r>
      <rPr>
        <b/>
        <sz val="8"/>
        <rFont val="Arial"/>
        <family val="2"/>
      </rPr>
      <t>Präth. Befragungsdatum</t>
    </r>
    <r>
      <rPr>
        <sz val="8"/>
        <rFont val="Arial"/>
        <family val="2"/>
      </rPr>
      <t>" -  "Date of birth</t>
    </r>
  </si>
  <si>
    <t>Take field from    &lt;Survey&gt; &lt;Patient&gt;&lt;Info&gt; &lt;Name&gt;</t>
  </si>
  <si>
    <t xml:space="preserve">ADT </t>
  </si>
  <si>
    <t>RT | RE | R</t>
  </si>
  <si>
    <t>XXX,XX</t>
  </si>
  <si>
    <t>Export Value Pre XXX,XX</t>
  </si>
  <si>
    <t>Export Value Post XXX,XX</t>
  </si>
  <si>
    <r>
      <t>IF &lt;Survey&gt;
            &lt;Id name="</t>
    </r>
    <r>
      <rPr>
        <b/>
        <sz val="8"/>
        <rFont val="Arial"/>
        <family val="2"/>
      </rPr>
      <t>POSTTHERAPEUTISCHERFRAGEBOGEN</t>
    </r>
    <r>
      <rPr>
        <sz val="8"/>
        <rFont val="Arial"/>
        <family val="2"/>
      </rPr>
      <t>"&gt;</t>
    </r>
  </si>
  <si>
    <r>
      <t>IF &lt;Scores&gt;
 &lt;Score&gt;
&lt;Section name="</t>
    </r>
    <r>
      <rPr>
        <b/>
        <sz val="8"/>
        <rFont val="Arial"/>
        <family val="2"/>
      </rPr>
      <t>Inkontinenz</t>
    </r>
    <r>
      <rPr>
        <sz val="8"/>
        <rFont val="Arial"/>
        <family val="2"/>
      </rPr>
      <t xml:space="preserve">"&gt; </t>
    </r>
  </si>
  <si>
    <r>
      <t>&lt;Scores&gt;
 &lt;Score&gt;
&lt;</t>
    </r>
    <r>
      <rPr>
        <b/>
        <sz val="8"/>
        <rFont val="Arial"/>
        <family val="2"/>
      </rPr>
      <t>Value&gt;</t>
    </r>
  </si>
  <si>
    <r>
      <t>IF &lt;Survey&gt;
            &lt;Id name="</t>
    </r>
    <r>
      <rPr>
        <b/>
        <sz val="8"/>
        <rFont val="Arial"/>
        <family val="2"/>
      </rPr>
      <t>PRÄTHERAPEUTISCHERFRAGEBOGEN</t>
    </r>
    <r>
      <rPr>
        <sz val="8"/>
        <rFont val="Arial"/>
        <family val="2"/>
      </rPr>
      <t>"&gt;</t>
    </r>
  </si>
  <si>
    <r>
      <t>IF &lt;Scores&gt;
 &lt;Score&gt;
&lt;Section name="</t>
    </r>
    <r>
      <rPr>
        <b/>
        <sz val="8"/>
        <rFont val="Arial"/>
        <family val="2"/>
      </rPr>
      <t>Sexualtiät</t>
    </r>
    <r>
      <rPr>
        <sz val="8"/>
        <rFont val="Arial"/>
        <family val="2"/>
      </rPr>
      <t xml:space="preserve">"&gt; </t>
    </r>
  </si>
  <si>
    <r>
      <t xml:space="preserve">&lt;Scores&gt;
 &lt;Score&gt;
</t>
    </r>
    <r>
      <rPr>
        <b/>
        <sz val="8"/>
        <rFont val="Arial"/>
        <family val="2"/>
      </rPr>
      <t>&lt;Value&gt;</t>
    </r>
  </si>
  <si>
    <r>
      <t xml:space="preserve">Take field from Case Radiotherapy </t>
    </r>
    <r>
      <rPr>
        <b/>
        <sz val="8"/>
        <rFont val="Arial"/>
        <family val="2"/>
      </rPr>
      <t>Domain</t>
    </r>
    <r>
      <rPr>
        <sz val="8"/>
        <rFont val="Arial"/>
        <family val="2"/>
      </rPr>
      <t xml:space="preserve"> and write german word
FA = Fatigue
DE = Radiogene dermatitis
DI = Diarrhö
AB = Abdominalschmerzen
RE = Rektales Ulcus
PR = Radiogene Proctitis
HO = Hitzewallungen
CY = Radiogene Zystitis
UR = Subvesikale Obstruktion
ER = erektile Dysfunktion
HA = Harninkontinenz
EN = Enterovesikale Fistel
BL = Blasenspasmen
PO = Pollakisurie
LY = Lymphozele
VE = Tiefe Venenthrombose
PU = Lungenembolie
HI = Hüftgelenksfraktur
OT = sonstiges / unbekannt</t>
    </r>
  </si>
  <si>
    <r>
      <t xml:space="preserve">Take field from Case Radiotherapy </t>
    </r>
    <r>
      <rPr>
        <b/>
        <sz val="8"/>
        <rFont val="Arial"/>
        <family val="2"/>
      </rPr>
      <t>CTC AE Grade</t>
    </r>
  </si>
  <si>
    <r>
      <t xml:space="preserve">IF Case
Follow-Up
</t>
    </r>
    <r>
      <rPr>
        <b/>
        <sz val="8"/>
        <rFont val="Arial"/>
        <family val="2"/>
      </rPr>
      <t>Secondary tumour</t>
    </r>
  </si>
  <si>
    <r>
      <t xml:space="preserve">IFCase
Follow-Up
</t>
    </r>
    <r>
      <rPr>
        <b/>
        <sz val="8"/>
        <rFont val="Arial"/>
        <family val="2"/>
      </rPr>
      <t>Metastasis</t>
    </r>
  </si>
  <si>
    <r>
      <t xml:space="preserve">Case
Follow-Up
</t>
    </r>
    <r>
      <rPr>
        <b/>
        <sz val="8"/>
        <rFont val="Arial"/>
        <family val="2"/>
      </rPr>
      <t>Date biochemical recurrence identified</t>
    </r>
  </si>
  <si>
    <r>
      <t xml:space="preserve">IF Case
</t>
    </r>
    <r>
      <rPr>
        <b/>
        <sz val="8"/>
        <rFont val="Arial"/>
        <family val="2"/>
      </rPr>
      <t>Follow-Up
Biochemical recurrence</t>
    </r>
  </si>
  <si>
    <r>
      <t xml:space="preserve">Case
Follow-Up
</t>
    </r>
    <r>
      <rPr>
        <b/>
        <sz val="8"/>
        <rFont val="Arial"/>
        <family val="2"/>
      </rPr>
      <t>Date local recurrence</t>
    </r>
  </si>
  <si>
    <r>
      <t xml:space="preserve">IF Case
Follow-Up
</t>
    </r>
    <r>
      <rPr>
        <b/>
        <sz val="8"/>
        <rFont val="Arial"/>
        <family val="2"/>
      </rPr>
      <t xml:space="preserve">Local recurrence
</t>
    </r>
  </si>
  <si>
    <r>
      <t xml:space="preserve">IF Case
Treatment
</t>
    </r>
    <r>
      <rPr>
        <b/>
        <sz val="8"/>
        <rFont val="Arial"/>
        <family val="2"/>
      </rPr>
      <t>Time</t>
    </r>
  </si>
  <si>
    <r>
      <t xml:space="preserve">IF Case
Treatment
</t>
    </r>
    <r>
      <rPr>
        <b/>
        <sz val="8"/>
        <rFont val="Arial"/>
        <family val="2"/>
      </rPr>
      <t>Type</t>
    </r>
    <r>
      <rPr>
        <sz val="8"/>
        <rFont val="Arial"/>
        <family val="2"/>
      </rPr>
      <t xml:space="preserve">
</t>
    </r>
  </si>
  <si>
    <r>
      <t xml:space="preserve">IF Case
Surgery
</t>
    </r>
    <r>
      <rPr>
        <b/>
        <sz val="8"/>
        <rFont val="Arial"/>
        <family val="2"/>
      </rPr>
      <t>Surgical method</t>
    </r>
  </si>
  <si>
    <r>
      <t xml:space="preserve">IF Case
Surgery
</t>
    </r>
    <r>
      <rPr>
        <b/>
        <sz val="8"/>
        <rFont val="Arial"/>
        <family val="2"/>
      </rPr>
      <t>Type of surgery</t>
    </r>
  </si>
  <si>
    <t xml:space="preserve">Show CTC AE Grade + "(" + Complications domain + ")" </t>
  </si>
  <si>
    <t>Attention only |</t>
  </si>
  <si>
    <t>(attention more than 1 Comorbidity)
and list all comma separated. Unique Comorbidity!</t>
  </si>
  <si>
    <t xml:space="preserve"> |</t>
  </si>
  <si>
    <t>With Number part  of CenterName check in Liste_zentren_pseudonym (the list from drop-down) and Take the Name from Column C</t>
  </si>
  <si>
    <t>Take field from     &lt;PCO_InfoXML&gt;  &lt;Center&gt; &lt;CenterName&gt;</t>
  </si>
  <si>
    <r>
      <t xml:space="preserve">Export  </t>
    </r>
    <r>
      <rPr>
        <b/>
        <sz val="8"/>
        <color indexed="8"/>
        <rFont val="Arial"/>
        <family val="2"/>
      </rPr>
      <t>Name from Column C</t>
    </r>
    <r>
      <rPr>
        <sz val="8"/>
        <color indexed="8"/>
        <rFont val="Arial"/>
        <family val="2"/>
      </rPr>
      <t xml:space="preserve"> +" (" + </t>
    </r>
    <r>
      <rPr>
        <b/>
        <sz val="8"/>
        <color indexed="8"/>
        <rFont val="Arial"/>
        <family val="2"/>
      </rPr>
      <t xml:space="preserve">Centername </t>
    </r>
    <r>
      <rPr>
        <sz val="8"/>
        <color indexed="8"/>
        <rFont val="Arial"/>
        <family val="2"/>
      </rPr>
      <t>+ ")"</t>
    </r>
  </si>
  <si>
    <t>PDF design</t>
  </si>
  <si>
    <t>Alles auf eine Seite.</t>
  </si>
  <si>
    <t>Oncobox Änderungen</t>
  </si>
  <si>
    <t xml:space="preserve">Export  
Behandlungsergebnis 
</t>
  </si>
  <si>
    <t xml:space="preserve">Description </t>
  </si>
  <si>
    <t>Button</t>
  </si>
  <si>
    <t xml:space="preserve">wo in Oncobox </t>
  </si>
  <si>
    <t xml:space="preserve">IF  &lt;RiskClassification/&gt; </t>
  </si>
  <si>
    <t xml:space="preserve">LCLR |
LCMR |
LCHR |
LA |
AN1   
</t>
  </si>
  <si>
    <t>IF Date post-therapeutical questionnaire from Profile Cell F17</t>
  </si>
  <si>
    <t>IF &lt;LeadingTherapy/&gt;</t>
  </si>
  <si>
    <t>Preselection für beide Anzeige Button</t>
  </si>
  <si>
    <t>IF &lt;Category&gt;</t>
  </si>
  <si>
    <r>
      <t xml:space="preserve">IFCase
Radiotherapy
</t>
    </r>
    <r>
      <rPr>
        <b/>
        <sz val="8"/>
        <rFont val="Arial"/>
        <family val="2"/>
      </rPr>
      <t>Time</t>
    </r>
  </si>
  <si>
    <r>
      <t xml:space="preserve">IFCase
Radiotherapy
</t>
    </r>
    <r>
      <rPr>
        <b/>
        <sz val="8"/>
        <rFont val="Arial"/>
        <family val="2"/>
      </rPr>
      <t>TYpe</t>
    </r>
  </si>
  <si>
    <r>
      <t>Take converted "Initiation Treatment" and Export "</t>
    </r>
    <r>
      <rPr>
        <b/>
        <sz val="8"/>
        <rFont val="Arial"/>
        <family val="2"/>
      </rPr>
      <t>definitive Strahlentherapie (dd.mm.yyyy)</t>
    </r>
    <r>
      <rPr>
        <sz val="8"/>
        <rFont val="Arial"/>
        <family val="2"/>
      </rPr>
      <t>"</t>
    </r>
  </si>
  <si>
    <r>
      <rPr>
        <b/>
        <sz val="11"/>
        <color theme="1"/>
        <rFont val="Calibri"/>
        <family val="2"/>
        <scheme val="minor"/>
      </rPr>
      <t xml:space="preserve">              Rezidiv</t>
    </r>
    <r>
      <rPr>
        <sz val="11"/>
        <color theme="1"/>
        <rFont val="Calibri"/>
        <family val="2"/>
        <scheme val="minor"/>
      </rPr>
      <t xml:space="preserve">  &lt;Nr&gt;18&lt;/Nr&gt;
                &lt;Answer&gt;
                  &lt;Value&gt;-1&lt;/Value&gt;
                  &lt;Text&gt;2018-11-11&lt;/Text&gt;
                &lt;/Answer&gt;
                &lt;Answer&gt;
                  &lt;Value&gt;1&lt;/Value&gt;
                  &lt;Text /&gt;
                &lt;/Answer&gt;</t>
    </r>
  </si>
  <si>
    <r>
      <rPr>
        <b/>
        <sz val="11"/>
        <color theme="1"/>
        <rFont val="Calibri"/>
        <family val="2"/>
        <scheme val="minor"/>
      </rPr>
      <t xml:space="preserve">             Fernmetastase</t>
    </r>
    <r>
      <rPr>
        <sz val="11"/>
        <color theme="1"/>
        <rFont val="Calibri"/>
        <family val="2"/>
        <scheme val="minor"/>
      </rPr>
      <t xml:space="preserve">  &lt;Nr&gt;19&lt;/Nr&gt;
                &lt;Answer&gt;
                  &lt;Value&gt;-1&lt;/Value&gt;
                  &lt;Text&gt;2018-11-11&lt;/Text&gt;
                &lt;/Answer&gt;
                &lt;Answer&gt;
                  &lt;Value&gt;1&lt;/Value&gt;
                  &lt;Text /&gt;
                &lt;/Answer&gt;</t>
    </r>
  </si>
  <si>
    <r>
      <rPr>
        <b/>
        <sz val="11"/>
        <color theme="1"/>
        <rFont val="Calibri"/>
        <family val="2"/>
        <scheme val="minor"/>
      </rPr>
      <t xml:space="preserve">             Zweittumor</t>
    </r>
    <r>
      <rPr>
        <sz val="11"/>
        <color theme="1"/>
        <rFont val="Calibri"/>
        <family val="2"/>
        <scheme val="minor"/>
      </rPr>
      <t xml:space="preserve">  &lt;Nr&gt;20 &lt;/Nr&gt;
                &lt;Answer&gt;
                  &lt;Value&gt;-1&lt;/Value&gt;
                  &lt;Text&gt;2018-11-11&lt;/Text&gt;
                &lt;/Answer&gt;
                &lt;Answer&gt;
                  &lt;Value&gt;1&lt;/Value&gt;
                  &lt;Text /&gt;
                &lt;/Answer&gt;</t>
    </r>
  </si>
  <si>
    <r>
      <t xml:space="preserve">Take converted "&lt;Text&gt;" and Export </t>
    </r>
    <r>
      <rPr>
        <b/>
        <sz val="8"/>
        <rFont val="Arial"/>
        <family val="2"/>
      </rPr>
      <t>"Rezidiv am dd.mm.yyyy"</t>
    </r>
  </si>
  <si>
    <t>&amp;</t>
  </si>
  <si>
    <t xml:space="preserve"> If &lt;Id name="POSTTHERAPEUTISCHERFRAGEBOGEN"&gt;
</t>
  </si>
  <si>
    <r>
      <t xml:space="preserve">Take converted "&lt;Text&gt;" and  </t>
    </r>
    <r>
      <rPr>
        <b/>
        <sz val="8"/>
        <rFont val="Arial"/>
        <family val="2"/>
      </rPr>
      <t>Export "Fernmetastase am dd.mm.yyyy"</t>
    </r>
  </si>
  <si>
    <r>
      <t xml:space="preserve">Take converted "&lt;Text&gt;" and Export </t>
    </r>
    <r>
      <rPr>
        <b/>
        <sz val="8"/>
        <rFont val="Arial"/>
        <family val="2"/>
      </rPr>
      <t>"Fernmetastase am dd.mm.yyyy"</t>
    </r>
  </si>
  <si>
    <t>first&lt;Text&gt;</t>
  </si>
  <si>
    <t>second&lt;Text&gt;</t>
  </si>
  <si>
    <t>Export Text in FB PSA Datum</t>
  </si>
  <si>
    <t>Calculated Differenzmonate Value FB PSA Datum - Value Stichtag in month</t>
  </si>
  <si>
    <t>Export Text  in FB PSA Value</t>
  </si>
  <si>
    <r>
      <t xml:space="preserve"> Export  FB PSA Value + "</t>
    </r>
    <r>
      <rPr>
        <b/>
        <sz val="8"/>
        <rFont val="Arial"/>
        <family val="2"/>
      </rPr>
      <t xml:space="preserve"> ng/ml ("Differenzmonate" Monate)" </t>
    </r>
  </si>
  <si>
    <t>Calculated Differenzmonate Value FollowUpDate - Value Stichtag in month</t>
  </si>
  <si>
    <r>
      <t xml:space="preserve">X
 (consent = </t>
    </r>
    <r>
      <rPr>
        <sz val="9"/>
        <color rgb="FFFF0000"/>
        <rFont val="Arial"/>
        <family val="2"/>
      </rPr>
      <t>Y|</t>
    </r>
    <r>
      <rPr>
        <sz val="9"/>
        <rFont val="Arial"/>
        <family val="2"/>
      </rPr>
      <t>N)</t>
    </r>
  </si>
  <si>
    <t>Gesamtbetrachtung oben neben XML-Export
(siehe PPT Behandlungsergebnis Post)</t>
  </si>
  <si>
    <t>There is a selction for Date of Posttherapeutic or Cut-off-Date (check popup)</t>
  </si>
  <si>
    <t>Preselection is for both Buttons</t>
  </si>
  <si>
    <r>
      <t xml:space="preserve">Take converted "Initiation Treatment" and Export </t>
    </r>
    <r>
      <rPr>
        <b/>
        <sz val="8"/>
        <rFont val="Arial"/>
        <family val="2"/>
      </rPr>
      <t>"</t>
    </r>
    <r>
      <rPr>
        <b/>
        <sz val="8"/>
        <color rgb="FFFF0000"/>
        <rFont val="Arial"/>
        <family val="2"/>
      </rPr>
      <t xml:space="preserve">AS / WS </t>
    </r>
    <r>
      <rPr>
        <b/>
        <sz val="8"/>
        <rFont val="Arial"/>
        <family val="2"/>
      </rPr>
      <t>vor Primärtherapie (dd.mm.yyyy)"</t>
    </r>
  </si>
  <si>
    <t xml:space="preserve"> Check Calculation of PCaAntecedents : (If there is a NI case for the same patient then
Check the treatments for the NI case. If there is at least one treatment with: AS | WS 
Else Check the treatments for the IV case. If there is at least one treatment with: AS | WS )</t>
  </si>
  <si>
    <t>Those with date from Profile Date!!!  (C17)</t>
  </si>
  <si>
    <t>Those with date from Profile Date!!! ( C16)</t>
  </si>
  <si>
    <r>
      <t xml:space="preserve">Active Survaillance Krebsvorerkankung (dd.mm.yyyy),
Watchful Waiting Krebsvorekrankung (dd.mm.yyyy),
Neoadjuvante Hormontherapie(dd.mm.yyyy),
Robotische Radikale Prostatektomie( dd.mm.yyyy) </t>
    </r>
    <r>
      <rPr>
        <b/>
        <sz val="11"/>
        <color theme="1"/>
        <rFont val="Calibri"/>
        <family val="2"/>
        <scheme val="minor"/>
      </rPr>
      <t xml:space="preserve">oder </t>
    </r>
    <r>
      <rPr>
        <sz val="11"/>
        <color theme="1"/>
        <rFont val="Calibri"/>
        <family val="2"/>
        <scheme val="minor"/>
      </rPr>
      <t xml:space="preserve">
nicht robotische Radikale Prostatektomie( dd.mm.yyyy),
definitive Strahlentherapie (dd.mm.yyyy),
adjuvante Strahlentherapie (dd.mm.yyyy),
adjuvante Hormontherapie (dd.mm.yyyy),
begleitende Hormontherapie (dd.mm.yyyy)</t>
    </r>
  </si>
  <si>
    <t>Only primary cases</t>
  </si>
  <si>
    <t>Take Date from Follow-up from Profile Psa- Wert nach 12 Monate</t>
  </si>
  <si>
    <t>Take value from Profile PSA-Wert nach 12 Monate</t>
  </si>
  <si>
    <t>Export Value PSA-Wert 12 Monate</t>
  </si>
  <si>
    <r>
      <t xml:space="preserve"> Export PSA-Wert 12 Monate+ "</t>
    </r>
    <r>
      <rPr>
        <b/>
        <sz val="8"/>
        <rFont val="Arial"/>
        <family val="2"/>
      </rPr>
      <t xml:space="preserve"> ng/ml ("Differenzmonate" Monate)" </t>
    </r>
  </si>
  <si>
    <t>Check picture</t>
  </si>
  <si>
    <t>Residualstatus lokal</t>
  </si>
  <si>
    <t xml:space="preserve"> = R1</t>
  </si>
  <si>
    <t>Take &lt;MarginStatusFocal&gt;
and write german word:
F = fokal 
MF = multifokal</t>
  </si>
  <si>
    <t xml:space="preserve">If  &lt;MarginStatus&gt; </t>
  </si>
  <si>
    <r>
      <t xml:space="preserve">Take field  &lt;MarginStatus&gt; (Resektionsrand)
</t>
    </r>
    <r>
      <rPr>
        <b/>
        <sz val="8"/>
        <rFont val="Arial"/>
        <family val="2"/>
      </rPr>
      <t>R0 
R1 
R2 
RX</t>
    </r>
    <r>
      <rPr>
        <sz val="8"/>
        <rFont val="Arial"/>
        <family val="2"/>
      </rPr>
      <t xml:space="preserve">
</t>
    </r>
  </si>
  <si>
    <r>
      <t xml:space="preserve">Put to German R1 in parentesis  the Marginstatus:
</t>
    </r>
    <r>
      <rPr>
        <b/>
        <sz val="8"/>
        <rFont val="Arial"/>
        <family val="2"/>
      </rPr>
      <t>R1  (multifokal oder fokal)</t>
    </r>
  </si>
  <si>
    <r>
      <t xml:space="preserve">At the end we will have this combinations:
</t>
    </r>
    <r>
      <rPr>
        <b/>
        <sz val="8"/>
        <rFont val="Arial"/>
        <family val="2"/>
      </rPr>
      <t>R0
R1  (multifokal oder fokal)
R2
RX</t>
    </r>
    <r>
      <rPr>
        <sz val="8"/>
        <rFont val="Arial"/>
        <family val="2"/>
      </rPr>
      <t xml:space="preserve">
</t>
    </r>
  </si>
  <si>
    <t>Tabellenblatt</t>
  </si>
  <si>
    <t>LCLR_RPE</t>
  </si>
  <si>
    <t>LCLR</t>
  </si>
  <si>
    <t xml:space="preserve"> Export  Tab-name "LCLR_RPE"</t>
  </si>
  <si>
    <t>IF 'Case
Research
Research Therapy
TherapyType</t>
  </si>
  <si>
    <t>IF 'Case
Research
Research Therapy
RiskClassification</t>
  </si>
  <si>
    <t>LCMR_RPE</t>
  </si>
  <si>
    <t>LMLR</t>
  </si>
  <si>
    <t>LCHR_RPE</t>
  </si>
  <si>
    <t>LCHR</t>
  </si>
  <si>
    <t xml:space="preserve"> Export  Tab-name "LCNR_RPE"</t>
  </si>
  <si>
    <t xml:space="preserve"> Export  Tab-name "LCHR_RPE"</t>
  </si>
  <si>
    <t>LA_RPE</t>
  </si>
  <si>
    <t>LA</t>
  </si>
  <si>
    <t xml:space="preserve"> Export  Tab-name "LA_RPE"</t>
  </si>
  <si>
    <t>AN_RPE</t>
  </si>
  <si>
    <t>AN</t>
  </si>
  <si>
    <t xml:space="preserve"> Export  Tab-name "AN_RPE"</t>
  </si>
  <si>
    <t>LCLR_RAD</t>
  </si>
  <si>
    <t xml:space="preserve"> Export  Tab-name "LCLR_RAD"</t>
  </si>
  <si>
    <t>LCHR_RAD</t>
  </si>
  <si>
    <t xml:space="preserve"> Export  Tab-name "LCHR_RAD"</t>
  </si>
  <si>
    <t>LCMR_RAD</t>
  </si>
  <si>
    <t xml:space="preserve"> Export  Tab-name "LCNR_RAD"</t>
  </si>
  <si>
    <t xml:space="preserve"> Export  Tab-name "LA_RAD"</t>
  </si>
  <si>
    <t xml:space="preserve"> Export  Tab-name "AN_RAD"</t>
  </si>
  <si>
    <t>Algorithm for 10 Excel-Sheets in Tables-templates</t>
  </si>
  <si>
    <t>Im Idealfall gibt es eine Domäne mit einem Grad. Falls eine Domäne mehrfach aufgelistet ist mit unterschiedlichen Graden, dann den höchsten Grad speichern. III/IV unspecific wird hierbei auf III/IV  gekürzt, um es in die Reihenfolge zu bringen. 
Within one &lt;Radiotherapy node&gt;, multiple &lt;Domain&gt; and multiple &lt;CTCAEGrade&gt; are associated based on order of appearence. In case of the number of &lt;Domain&gt; and number of &lt;CTCAEGrade&gt; elements are different, take the minimum number of both.
In a second step of computing need to take the maximum value  of above max values from all Radiotherapy nodes withing a given &lt;Case&gt;.  III/IV unspecificshould be cut to III/IV   , to bring it in the necassary order.
Reihenfolge (ascendent) der Werte: 0 |I | II | III | III/IV  | IV  | V</t>
  </si>
  <si>
    <t>Take Value from Survey Post &lt;Score&gt; &lt;Section name="SEXUALITÄT"&gt;1&lt;/Section&gt;
       &lt;Value&gt;  - from Survey Pre &lt;Score&gt; &lt;Section name="SEXUALITÄT"&gt;1&lt;/Section&gt;
Show also the calculation in parethesis (post-value - pre value)</t>
  </si>
  <si>
    <t xml:space="preserve">IF &lt;PrimaryTumour&gt; </t>
  </si>
  <si>
    <t>EBRT and
 if &lt;TherapyType&gt; = 1</t>
  </si>
  <si>
    <t xml:space="preserve"> RPE AND 
if &lt;TherapyType&gt; = 0</t>
  </si>
  <si>
    <r>
      <t xml:space="preserve">Calculation of the colors of the indicators (data quality)
</t>
    </r>
    <r>
      <rPr>
        <sz val="11"/>
        <color theme="0" tint="-0.499984740745262"/>
        <rFont val="Arial"/>
        <family val="2"/>
      </rPr>
      <t>Berechnung der Farbgebung der Kennzahlen (Datenqualität)</t>
    </r>
  </si>
  <si>
    <t>N1 | N+</t>
  </si>
  <si>
    <r>
      <rPr>
        <b/>
        <sz val="14"/>
        <rFont val="Arial"/>
        <family val="2"/>
      </rPr>
      <t xml:space="preserve">IF | R | D cases </t>
    </r>
    <r>
      <rPr>
        <b/>
        <sz val="14"/>
        <color indexed="8"/>
        <rFont val="Arial"/>
        <family val="2"/>
      </rPr>
      <t xml:space="preserve">
</t>
    </r>
    <r>
      <rPr>
        <b/>
        <sz val="14"/>
        <color theme="0" tint="-0.499984740745262"/>
        <rFont val="Arial"/>
        <family val="2"/>
      </rPr>
      <t>(IF | R | D Fälle)</t>
    </r>
  </si>
  <si>
    <t>yyyy-mm-dd 
(take the last follow-up)</t>
  </si>
  <si>
    <r>
      <rPr>
        <sz val="8"/>
        <rFont val="Calibri"/>
        <family val="2"/>
      </rPr>
      <t>≠</t>
    </r>
    <r>
      <rPr>
        <sz val="7.2"/>
        <rFont val="Arial"/>
        <family val="2"/>
      </rPr>
      <t xml:space="preserve"> </t>
    </r>
    <r>
      <rPr>
        <sz val="8"/>
        <rFont val="Arial"/>
        <family val="2"/>
      </rPr>
      <t>D &amp; DN &amp; DX</t>
    </r>
  </si>
  <si>
    <t>empty | 0</t>
  </si>
  <si>
    <r>
      <t xml:space="preserve">Please make the fraction of "Total radiation dose / Dose per fraction"
</t>
    </r>
    <r>
      <rPr>
        <b/>
        <sz val="8"/>
        <rFont val="Arial"/>
        <family val="2"/>
      </rPr>
      <t>IF</t>
    </r>
    <r>
      <rPr>
        <sz val="8"/>
        <rFont val="Arial"/>
        <family val="2"/>
      </rPr>
      <t xml:space="preserve"> 
this number is </t>
    </r>
    <r>
      <rPr>
        <b/>
        <sz val="8"/>
        <rFont val="Arial"/>
        <family val="2"/>
      </rPr>
      <t>&gt;50</t>
    </r>
    <r>
      <rPr>
        <sz val="8"/>
        <rFont val="Arial"/>
        <family val="2"/>
      </rPr>
      <t xml:space="preserve"> then display the deficit</t>
    </r>
  </si>
  <si>
    <t>≠ N0 &amp; N1 &amp; N+ &amp; NX &amp; empty</t>
  </si>
  <si>
    <r>
      <rPr>
        <sz val="10"/>
        <rFont val="Calibri"/>
        <family val="2"/>
      </rPr>
      <t>≠</t>
    </r>
    <r>
      <rPr>
        <sz val="8"/>
        <rFont val="Arial"/>
        <family val="2"/>
      </rPr>
      <t xml:space="preserve"> M &amp; U</t>
    </r>
  </si>
  <si>
    <t>N0 | N1 | N+</t>
  </si>
  <si>
    <t>1b)1 | 1b)2 | 1b)3 | 1c)</t>
  </si>
  <si>
    <r>
      <t>Take converted "Surgery Date" and Export "</t>
    </r>
    <r>
      <rPr>
        <b/>
        <sz val="8"/>
        <rFont val="Arial"/>
        <family val="2"/>
      </rPr>
      <t>Robotische Radikale Prostatektomie( dd.mm.yyyy)</t>
    </r>
    <r>
      <rPr>
        <sz val="8"/>
        <rFont val="Arial"/>
        <family val="2"/>
      </rPr>
      <t>"</t>
    </r>
  </si>
  <si>
    <r>
      <t>Take converted "Surgery Date" and Export "</t>
    </r>
    <r>
      <rPr>
        <b/>
        <sz val="8"/>
        <rFont val="Arial"/>
        <family val="2"/>
      </rPr>
      <t>nicht</t>
    </r>
    <r>
      <rPr>
        <sz val="8"/>
        <rFont val="Arial"/>
        <family val="2"/>
      </rPr>
      <t>r</t>
    </r>
    <r>
      <rPr>
        <b/>
        <sz val="8"/>
        <rFont val="Arial"/>
        <family val="2"/>
      </rPr>
      <t>obotische Radikale Prostatektomie( dd.mm.yyyy)</t>
    </r>
    <r>
      <rPr>
        <sz val="8"/>
        <rFont val="Arial"/>
        <family val="2"/>
      </rPr>
      <t>"</t>
    </r>
  </si>
  <si>
    <r>
      <rPr>
        <sz val="11"/>
        <rFont val="Arial"/>
        <family val="2"/>
      </rPr>
      <t>Lymph node pathology report</t>
    </r>
    <r>
      <rPr>
        <sz val="11"/>
        <color rgb="FFFF0000"/>
        <rFont val="Arial"/>
        <family val="2"/>
      </rPr>
      <t xml:space="preserve">
</t>
    </r>
    <r>
      <rPr>
        <sz val="11"/>
        <color theme="0" tint="-0.499984740745262"/>
        <rFont val="Arial"/>
        <family val="2"/>
      </rPr>
      <t>Befundbericht Lymphknoten</t>
    </r>
  </si>
  <si>
    <r>
      <t xml:space="preserve">Calculation of the risk classification for the basic data
</t>
    </r>
    <r>
      <rPr>
        <sz val="11"/>
        <color theme="0" tint="-0.499984740745262"/>
        <rFont val="Arial"/>
        <family val="2"/>
      </rPr>
      <t>Bestimmung der Risikoklassifizierung</t>
    </r>
  </si>
  <si>
    <t>PercentageWrong4</t>
  </si>
  <si>
    <t>PercentageWrong5</t>
  </si>
  <si>
    <t>Each surgeon should have an pseudonym assigned to him or her (no real name or abbreviation.</t>
  </si>
  <si>
    <t>Jedem/r Operateur*in ist ein eindeutiges Pseudonym (kein Klarnamen oder personenidentifizierenden Kürzel).</t>
  </si>
  <si>
    <t>&lt;Surgeon1&gt;</t>
  </si>
  <si>
    <t>&lt;Surgeon2&gt;</t>
  </si>
  <si>
    <t>empty (ALL)
(alle leer)</t>
  </si>
  <si>
    <t>No second R case in the same year
(Kein zweiter R Fall im selben Jahr)</t>
  </si>
  <si>
    <t>No second D case in the same year
(Kein zweiter D Fall im selben Jahr)</t>
  </si>
  <si>
    <t xml:space="preserve"> HIFU | CRYO | HYPER | VTP | IEP | RFA | SBRT |  OFT</t>
  </si>
  <si>
    <t>Active Surveillance bei fortgeschrittenem Risiko ( N1 / M1) oder neuaufgetretenem Rezidiv /Fernmetastase ist nicht plausibel (nicht zuzuordnen)</t>
  </si>
  <si>
    <t>ADT | WS | AS | CH | IM | OLT | ST | HIFU | CRYO | HYPER | OT | VTP | IEP | RFA | SBRT |  OFT</t>
  </si>
  <si>
    <r>
      <rPr>
        <sz val="11"/>
        <rFont val="Arial"/>
        <family val="2"/>
      </rPr>
      <t xml:space="preserve">OncoBox Prostate </t>
    </r>
    <r>
      <rPr>
        <b/>
        <sz val="11"/>
        <rFont val="Arial"/>
        <family val="2"/>
      </rPr>
      <t xml:space="preserve">
Plausibilitätskennzahlen</t>
    </r>
    <r>
      <rPr>
        <b/>
        <sz val="11"/>
        <color theme="0" tint="-0.499984740745262"/>
        <rFont val="Arial"/>
        <family val="2"/>
      </rPr>
      <t xml:space="preserve">
</t>
    </r>
  </si>
  <si>
    <r>
      <t xml:space="preserve">Population 1
</t>
    </r>
    <r>
      <rPr>
        <sz val="9"/>
        <color theme="4" tint="-0.499984740745262"/>
        <rFont val="Arial"/>
        <family val="2"/>
      </rPr>
      <t>(Nenner Nr. 1)</t>
    </r>
  </si>
  <si>
    <r>
      <t xml:space="preserve">Figure </t>
    </r>
    <r>
      <rPr>
        <sz val="10"/>
        <color theme="0" tint="-0.499984740745262"/>
        <rFont val="Arial"/>
        <family val="2"/>
      </rPr>
      <t>(Schaubild)</t>
    </r>
    <r>
      <rPr>
        <sz val="10"/>
        <color theme="1"/>
        <rFont val="Arial"/>
        <family val="2"/>
      </rPr>
      <t xml:space="preserve"> 1 </t>
    </r>
  </si>
  <si>
    <r>
      <t xml:space="preserve">Surgary
</t>
    </r>
    <r>
      <rPr>
        <b/>
        <sz val="8"/>
        <rFont val="Arial"/>
        <family val="2"/>
      </rPr>
      <t>Nervesparing</t>
    </r>
    <r>
      <rPr>
        <sz val="8"/>
        <rFont val="Arial"/>
        <family val="2"/>
      </rPr>
      <t xml:space="preserve">
</t>
    </r>
  </si>
  <si>
    <r>
      <t xml:space="preserve">Population for 1 and 2:
</t>
    </r>
    <r>
      <rPr>
        <b/>
        <sz val="10"/>
        <color theme="0" tint="-0.499984740745262"/>
        <rFont val="Arial"/>
        <family val="2"/>
      </rPr>
      <t>(Nenner)</t>
    </r>
  </si>
  <si>
    <r>
      <t xml:space="preserve">PostoperativeHistology
</t>
    </r>
    <r>
      <rPr>
        <b/>
        <sz val="8"/>
        <rFont val="Arial"/>
        <family val="2"/>
      </rPr>
      <t>pN</t>
    </r>
  </si>
  <si>
    <r>
      <t xml:space="preserve">Surgary
</t>
    </r>
    <r>
      <rPr>
        <b/>
        <sz val="8"/>
        <rFont val="Arial"/>
        <family val="2"/>
      </rPr>
      <t>Surgeon1</t>
    </r>
    <r>
      <rPr>
        <sz val="8"/>
        <rFont val="Arial"/>
        <family val="2"/>
      </rPr>
      <t xml:space="preserve">
</t>
    </r>
  </si>
  <si>
    <r>
      <t xml:space="preserve">Figure </t>
    </r>
    <r>
      <rPr>
        <sz val="10"/>
        <color theme="0" tint="-0.499984740745262"/>
        <rFont val="Arial"/>
        <family val="2"/>
      </rPr>
      <t>(Schaubild)</t>
    </r>
    <r>
      <rPr>
        <sz val="10"/>
        <color theme="1"/>
        <rFont val="Arial"/>
        <family val="2"/>
      </rPr>
      <t xml:space="preserve"> 2</t>
    </r>
  </si>
  <si>
    <t>Nerverhaltend = Y
(nervsparing= Y)</t>
  </si>
  <si>
    <t>Operateur1 not empty
Surgeon1 not empty</t>
  </si>
  <si>
    <r>
      <t xml:space="preserve">Figure </t>
    </r>
    <r>
      <rPr>
        <sz val="10"/>
        <color theme="0" tint="-0.499984740745262"/>
        <rFont val="Arial"/>
        <family val="2"/>
      </rPr>
      <t>(Schaubild)</t>
    </r>
    <r>
      <rPr>
        <sz val="10"/>
        <color theme="1"/>
        <rFont val="Arial"/>
        <family val="2"/>
      </rPr>
      <t xml:space="preserve"> 3</t>
    </r>
  </si>
  <si>
    <r>
      <t xml:space="preserve">locally advanced
</t>
    </r>
    <r>
      <rPr>
        <sz val="10"/>
        <color theme="0" tint="-0.499984740745262"/>
        <rFont val="Arial"/>
        <family val="2"/>
      </rPr>
      <t>(lokal fortgestritten)</t>
    </r>
  </si>
  <si>
    <r>
      <t xml:space="preserve">fokale Therapie
</t>
    </r>
    <r>
      <rPr>
        <sz val="10"/>
        <color theme="0" tint="-0.499984740745262"/>
        <rFont val="Arial"/>
        <family val="2"/>
      </rPr>
      <t>(focal therapy)</t>
    </r>
  </si>
  <si>
    <r>
      <t xml:space="preserve"> prostatectomies
</t>
    </r>
    <r>
      <rPr>
        <sz val="9"/>
        <color theme="0" tint="-0.499984740745262"/>
        <rFont val="Arial"/>
        <family val="2"/>
      </rPr>
      <t>(Radikale Prostatektomien)</t>
    </r>
  </si>
  <si>
    <r>
      <rPr>
        <sz val="11"/>
        <rFont val="Arial"/>
        <family val="2"/>
      </rPr>
      <t>Newly diagnosed recurrence and / or distant metastasis</t>
    </r>
    <r>
      <rPr>
        <sz val="11"/>
        <color theme="0" tint="-0.499984740745262"/>
        <rFont val="Arial"/>
        <family val="2"/>
      </rPr>
      <t xml:space="preserve">
(Pat. mit neuaufgetretenem Rezidiv und/oder Fernmetastasen)</t>
    </r>
  </si>
  <si>
    <r>
      <t xml:space="preserve">Participation in studies
</t>
    </r>
    <r>
      <rPr>
        <sz val="11"/>
        <color theme="0" tint="-0.499984740745262"/>
        <rFont val="Arial"/>
        <family val="2"/>
      </rPr>
      <t>Anteil Studienpat.</t>
    </r>
  </si>
  <si>
    <r>
      <t xml:space="preserve">Interface and calculation of the patient profile
</t>
    </r>
    <r>
      <rPr>
        <sz val="11"/>
        <color theme="0" tint="-0.499984740745262"/>
        <rFont val="Arial"/>
        <family val="2"/>
      </rPr>
      <t>Darstellung und Berechnung des Pat.-profil</t>
    </r>
  </si>
  <si>
    <t>O / P (bei Operierten Pat.)</t>
  </si>
  <si>
    <t>Grad der Komplikationen nach Clavien Dindo 
Falls keine Komplikation aufgetreten ist, sollte hier eine 0 angegeben werden. Falls mehrerer Komplikationen aufgetreten sind, kann diese Feld n mal angelegt werden.
Grade I =  Jede Abweichung vom normalen postoperativen Verlauf ohne
Notwendigkeit einer pharmakologischen, operativen, endoskopischen
oder radiologischen Intervention. Erlaubtes therapeutisches
Regime: Medikamente wie Antiemetika, Antipyretika,
Diuretika, Elektrolyte und Physiotherapie
Grade II = Bedarf an medikamentöser Behandlung mit nicht unter Grad
I angeführten Medikamenten inklusive parenterale Ernährung
und Bluttransfusionen
Grade III = Komplikationen mit chirurgischem, endoskopischen oder radiologischem
Interventionsbedarf
Grade IIIa = Ohne Vollnarkose
Grade IIIb = Mit Vollnarkose
Grade IV = Lebensbedrohliche Komplikationen (einschließlich ZNS-Komplikationen
wie Hirnblutung, ischämischer Insult, Subarachnoidalblutung
jedoch exklusive TIA), die eine intensivmedizinische
Behandlung verlangen
Grade IVa = Dysfunktion eines Organs (inklusive Dialyse)
Grade IVb = Dysfunktion multipler Organe
Grade V = Tod des Pat.
Grade III / IV unspezifiziert = wenn genaue Unterteilung nicht möglich ist.</t>
  </si>
  <si>
    <t>Pat.unabhängige Informationen</t>
  </si>
  <si>
    <r>
      <t xml:space="preserve">Pat.unabhängige Informationen 
</t>
    </r>
    <r>
      <rPr>
        <b/>
        <sz val="8"/>
        <rFont val="Arial"/>
        <family val="2"/>
      </rPr>
      <t>Datum Generierung XML aus Tumordokumentationssystem</t>
    </r>
  </si>
  <si>
    <r>
      <t xml:space="preserve">Pat.unabhängige Informationen
</t>
    </r>
    <r>
      <rPr>
        <b/>
        <sz val="8"/>
        <rFont val="Arial"/>
        <family val="2"/>
      </rPr>
      <t>Name Tumordokumentationssystem</t>
    </r>
  </si>
  <si>
    <r>
      <t xml:space="preserve">Pat.unabhängige Informationen
</t>
    </r>
    <r>
      <rPr>
        <b/>
        <sz val="8"/>
        <rFont val="Arial"/>
        <family val="2"/>
      </rPr>
      <t>Versionsstand Tumordokumentationssystem</t>
    </r>
  </si>
  <si>
    <r>
      <t xml:space="preserve">Stammdaten 
</t>
    </r>
    <r>
      <rPr>
        <b/>
        <sz val="8"/>
        <rFont val="Arial"/>
        <family val="2"/>
      </rPr>
      <t>Pat.-ID</t>
    </r>
  </si>
  <si>
    <t>Dieses Merkmal identifiziert den Pat., dem die gespeicherten Daten zugeordnet werden sollen. Die Pat.-ID muss für den einzelnen Pat. unverändert bleiben und ist so zu wählen, dass für jeden Pat. eine eindeutige Zuordnung gesichert ist.</t>
  </si>
  <si>
    <r>
      <t xml:space="preserve">Stammdaten
</t>
    </r>
    <r>
      <rPr>
        <b/>
        <sz val="8"/>
        <rFont val="Arial"/>
        <family val="2"/>
      </rPr>
      <t>Pat.-Länderkennung</t>
    </r>
  </si>
  <si>
    <r>
      <t xml:space="preserve">Stammdaten
</t>
    </r>
    <r>
      <rPr>
        <b/>
        <sz val="8"/>
        <color indexed="8"/>
        <rFont val="Arial"/>
        <family val="2"/>
      </rPr>
      <t>Pat.-Postleitzahl</t>
    </r>
  </si>
  <si>
    <t xml:space="preserve">Aktuelles Land des (Haupt-)Wohnortes des Pat.. Dies wird zur eindeutigen Zuordnung der Pat. zu einer Region (mittels der Postleitzahl) benötigt. Je nach Land unterscheidet sich die Struktur der Postleitzahl. </t>
  </si>
  <si>
    <t>Aktuelle Postleitzahl des (Haupt-)Wohnort des Pat.. Die Postleitzahl wird zur eindeutigen Zuordnung des Pat. zu einer Region benötigt.</t>
  </si>
  <si>
    <t>Wenn der Pat. verstorben ist, dann darf keine weitere Follow-Up Meldung angegeben werden. Ist beim Vitalstatus angegeben, dass der Pat. verstorben ist und das Sterbedatum fehlt, so wird davon ausgegangen, dass das Datum der Follow-Up Meldung das Sterbedatum ist.</t>
  </si>
  <si>
    <r>
      <rPr>
        <b/>
        <u/>
        <sz val="9"/>
        <rFont val="Arial"/>
        <family val="2"/>
      </rPr>
      <t xml:space="preserve">Spezifikation Fall / Ereignis
</t>
    </r>
    <r>
      <rPr>
        <sz val="9"/>
        <rFont val="Arial"/>
        <family val="2"/>
      </rPr>
      <t xml:space="preserve">
Es gibt vier Arten von Fällen bzw. Ereignissen für die dieser Block anzulegen ist.
1) Ein Pat. mit Primärtumor erhält</t>
    </r>
    <r>
      <rPr>
        <b/>
        <sz val="9"/>
        <rFont val="Arial"/>
        <family val="2"/>
      </rPr>
      <t xml:space="preserve"> </t>
    </r>
    <r>
      <rPr>
        <b/>
        <u/>
        <sz val="9"/>
        <rFont val="Arial"/>
        <family val="2"/>
      </rPr>
      <t>nur</t>
    </r>
    <r>
      <rPr>
        <b/>
        <sz val="9"/>
        <rFont val="Arial"/>
        <family val="2"/>
      </rPr>
      <t xml:space="preserve"> </t>
    </r>
    <r>
      <rPr>
        <sz val="9"/>
        <rFont val="Arial"/>
        <family val="2"/>
      </rPr>
      <t xml:space="preserve">Active Surveillance oder Watchful Waiting
2) Ein Pat. erhält AS / WW und später eine interventionelle Therapie (hier reicht es für die AS/WW den Block B8 Therapie anzulegen, das Ereignis AS/WW muss nicht extra angelegt werden).  Wo die AS / WW durchgeführt wurde, ist irrelevant.
3) Im Verlauf entwickelt der Pat. ein Rezidiv, welches im Zentrum besprochen und behandelt wird. Für jedes Rezidivereignis sollte der Block B extra angelegt werden)
4) Im Verlauf entwickelt der Pat. Fernmetastasen und wird im Zentrum besprochen und behandelt. Für jedes </t>
    </r>
    <r>
      <rPr>
        <b/>
        <u/>
        <sz val="9"/>
        <rFont val="Arial"/>
        <family val="2"/>
      </rPr>
      <t>neues</t>
    </r>
    <r>
      <rPr>
        <b/>
        <sz val="9"/>
        <rFont val="Arial"/>
        <family val="2"/>
      </rPr>
      <t xml:space="preserve"> </t>
    </r>
    <r>
      <rPr>
        <sz val="9"/>
        <rFont val="Arial"/>
        <family val="2"/>
      </rPr>
      <t>Fernmetastasierungsereignis sollte der Block B extra angelegt werden).</t>
    </r>
  </si>
  <si>
    <t>CC = Zentrumsfall
NCC = kein Zentrumsfall (z.B. bereits extern primär operierte Pat., Zweitmeinung/ Teilbehandlung)</t>
  </si>
  <si>
    <t xml:space="preserve">Datum, an dem der Pat. nach Diagnosestellung bzw. vor Beginn der Therapie im Zentrum vorgestellt wurde (i.d.R. prätherapeutische Fallbesprechung). 
</t>
  </si>
  <si>
    <t>Es müssen alle Komorbitäten des Pat. angegeben werden. Falls ein Pat. mehrere Komorbitäten hat, kann dieses Feld n mal angelegt werden</t>
  </si>
  <si>
    <r>
      <t xml:space="preserve">Fall
Fallinformationen
</t>
    </r>
    <r>
      <rPr>
        <b/>
        <sz val="8"/>
        <rFont val="Arial"/>
        <family val="2"/>
      </rPr>
      <t>Pat. eingebracht über Leistungserbringer</t>
    </r>
  </si>
  <si>
    <t xml:space="preserve">Angabe, bei welchem Leistungserbringer der Pat. im Zentrum vorstellig wurde.
</t>
  </si>
  <si>
    <t>Ob der Pat. die Einwilligungserklärung zur Teilnahme an der PCO-Studie unterschrieben hat oder nicht</t>
  </si>
  <si>
    <r>
      <t xml:space="preserve">Fall
Fallinformationen
</t>
    </r>
    <r>
      <rPr>
        <b/>
        <sz val="8"/>
        <rFont val="Arial"/>
        <family val="2"/>
      </rPr>
      <t>Datum Pat. in Studie eingebracht</t>
    </r>
  </si>
  <si>
    <t>Pat. wurde mind. 1 x länger als 25 min. psychoonkologisch betreut</t>
  </si>
  <si>
    <t>Zeitpunkt, angegeben in Tag, Monat und Jahr, an dem die meldepflichtige Diagnose erstmals durch einen Arzt klinisch oder mikroskopisch diagnostiziert wurde. (Tag unbekannt: 00 einsetzen Tag und Monat unbekannt: 00.00 einsetzen).
Primärtumor: Datum der ersten histologischen Sicherung (Biopsie oder TUR-P). Entscheidend ist das Entnahme-, nicht das Befunddatum. In wenigen Ausnahmen (hochgradig metastasierter Pat. mit hohem PSA-Wert und ohne Intervention) wird keine Biopsie durchgeführt. Dann ist ein alternatives Datum anzugeben (z.B. Datum des PSA-Wertes, klinisches Diagnostik von Metastasen) und entsprechend die dazugehörige, niederwertigere Diagnosesicherheit.
Hatte der Pat. vor der interventionellen Behandlung des Primärtumors bereits Active Surveillance oder Watchful Waiting kann dieses Feld bei der Primärtherapie leer bleiben.
Rezidiv / Fernmetastase: Datum der ersten Diagnose des Rezidivs / Fernmetastase.</t>
  </si>
  <si>
    <r>
      <t xml:space="preserve">Pat.
Pat. Stammdaten 
Adresse </t>
    </r>
    <r>
      <rPr>
        <b/>
        <sz val="8"/>
        <color theme="1"/>
        <rFont val="Arial"/>
        <family val="2"/>
      </rPr>
      <t xml:space="preserve"> 
Pat._Land</t>
    </r>
  </si>
  <si>
    <r>
      <t xml:space="preserve">Pat. 
Pat. Stammdaten 
Adresse </t>
    </r>
    <r>
      <rPr>
        <b/>
        <sz val="8"/>
        <color theme="1"/>
        <rFont val="Arial"/>
        <family val="2"/>
      </rPr>
      <t xml:space="preserve"> 
Pat._PLZ</t>
    </r>
  </si>
  <si>
    <r>
      <t xml:space="preserve">Pat. 
Pat. Stammdaten 
</t>
    </r>
    <r>
      <rPr>
        <b/>
        <sz val="8"/>
        <color theme="1"/>
        <rFont val="Arial"/>
        <family val="2"/>
      </rPr>
      <t>Pat._Geburtsdatum</t>
    </r>
  </si>
  <si>
    <r>
      <t xml:space="preserve">Pat. 
Pat. Stammdaten 
</t>
    </r>
    <r>
      <rPr>
        <b/>
        <sz val="8"/>
        <color theme="1"/>
        <rFont val="Arial"/>
        <family val="2"/>
      </rPr>
      <t>Pat._Geschlecht</t>
    </r>
  </si>
  <si>
    <r>
      <t xml:space="preserve">Pat.
Verlauf
Tod
</t>
    </r>
    <r>
      <rPr>
        <b/>
        <sz val="8"/>
        <rFont val="Arial"/>
        <family val="2"/>
      </rPr>
      <t>Sterbedatum</t>
    </r>
  </si>
  <si>
    <r>
      <t xml:space="preserve">Pat.
Diagnose
</t>
    </r>
    <r>
      <rPr>
        <b/>
        <sz val="8"/>
        <color indexed="8"/>
        <rFont val="Arial"/>
        <family val="2"/>
      </rPr>
      <t>Fruehere_Tumorerkrankungen</t>
    </r>
  </si>
  <si>
    <r>
      <t xml:space="preserve">Pat.
Diagnose
</t>
    </r>
    <r>
      <rPr>
        <b/>
        <sz val="8"/>
        <color theme="1"/>
        <rFont val="Arial"/>
        <family val="2"/>
      </rPr>
      <t>Tumor_Diagnosedatum</t>
    </r>
  </si>
  <si>
    <r>
      <t xml:space="preserve">Pat.
Diagnose
</t>
    </r>
    <r>
      <rPr>
        <b/>
        <sz val="8"/>
        <rFont val="Arial"/>
        <family val="2"/>
      </rPr>
      <t>Primärtumor_ICD_Code</t>
    </r>
  </si>
  <si>
    <r>
      <t xml:space="preserve">Pat.
Diagnose
</t>
    </r>
    <r>
      <rPr>
        <b/>
        <sz val="8"/>
        <color theme="1"/>
        <rFont val="Arial"/>
        <family val="2"/>
      </rPr>
      <t>Tumor_Diagnosesicherung</t>
    </r>
  </si>
  <si>
    <r>
      <t xml:space="preserve">Pat.
Diagnose
</t>
    </r>
    <r>
      <rPr>
        <b/>
        <sz val="8"/>
        <color indexed="8"/>
        <rFont val="Arial"/>
        <family val="2"/>
      </rPr>
      <t>TNM_T</t>
    </r>
  </si>
  <si>
    <r>
      <t xml:space="preserve">Pat.
Diagnose
</t>
    </r>
    <r>
      <rPr>
        <b/>
        <sz val="8"/>
        <color indexed="8"/>
        <rFont val="Arial"/>
        <family val="2"/>
      </rPr>
      <t>TNM_N</t>
    </r>
  </si>
  <si>
    <r>
      <t xml:space="preserve">Pat.
Diagnose
</t>
    </r>
    <r>
      <rPr>
        <b/>
        <sz val="8"/>
        <color indexed="8"/>
        <rFont val="Arial"/>
        <family val="2"/>
      </rPr>
      <t>TNM_M</t>
    </r>
  </si>
  <si>
    <r>
      <t xml:space="preserve">Pat.
Tumorkonferenz
</t>
    </r>
    <r>
      <rPr>
        <b/>
        <sz val="8"/>
        <color theme="1"/>
        <rFont val="Arial"/>
        <family val="2"/>
      </rPr>
      <t>Tumorkonferenz_Datum</t>
    </r>
  </si>
  <si>
    <r>
      <t xml:space="preserve">Pat.
Tumorkonferenz
</t>
    </r>
    <r>
      <rPr>
        <b/>
        <sz val="8"/>
        <color theme="1"/>
        <rFont val="Arial"/>
        <family val="2"/>
      </rPr>
      <t>Tumorkonferenz_Typ</t>
    </r>
  </si>
  <si>
    <r>
      <t xml:space="preserve">Pat.
Operation
</t>
    </r>
    <r>
      <rPr>
        <b/>
        <sz val="8"/>
        <color theme="1"/>
        <rFont val="Arial"/>
        <family val="2"/>
      </rPr>
      <t>Datum</t>
    </r>
    <r>
      <rPr>
        <sz val="8"/>
        <color theme="1"/>
        <rFont val="Arial"/>
        <family val="2"/>
      </rPr>
      <t xml:space="preserve">
</t>
    </r>
  </si>
  <si>
    <r>
      <t xml:space="preserve">Pat.
Operation
</t>
    </r>
    <r>
      <rPr>
        <b/>
        <sz val="8"/>
        <color theme="1"/>
        <rFont val="Arial"/>
        <family val="2"/>
      </rPr>
      <t>OP_OPS</t>
    </r>
    <r>
      <rPr>
        <sz val="8"/>
        <color theme="1"/>
        <rFont val="Arial"/>
        <family val="2"/>
      </rPr>
      <t xml:space="preserve">
</t>
    </r>
  </si>
  <si>
    <r>
      <t xml:space="preserve">Pat.
Operation
</t>
    </r>
    <r>
      <rPr>
        <b/>
        <sz val="8"/>
        <color theme="1"/>
        <rFont val="Arial"/>
        <family val="2"/>
      </rPr>
      <t>OP_Komplikationen</t>
    </r>
  </si>
  <si>
    <r>
      <t xml:space="preserve">Pat.
Operation
</t>
    </r>
    <r>
      <rPr>
        <b/>
        <sz val="8"/>
        <color indexed="8"/>
        <rFont val="Arial"/>
        <family val="2"/>
      </rPr>
      <t>TNM_T</t>
    </r>
  </si>
  <si>
    <r>
      <t xml:space="preserve">Pat.
Operation
</t>
    </r>
    <r>
      <rPr>
        <b/>
        <sz val="8"/>
        <color indexed="8"/>
        <rFont val="Arial"/>
        <family val="2"/>
      </rPr>
      <t>TNM_N</t>
    </r>
  </si>
  <si>
    <r>
      <t xml:space="preserve">Pat.
Operation
</t>
    </r>
    <r>
      <rPr>
        <b/>
        <sz val="8"/>
        <color indexed="8"/>
        <rFont val="Arial"/>
        <family val="2"/>
      </rPr>
      <t>TNM_M</t>
    </r>
  </si>
  <si>
    <r>
      <t xml:space="preserve">Pat.
Operation
Histologie
</t>
    </r>
    <r>
      <rPr>
        <b/>
        <sz val="8"/>
        <rFont val="Arial"/>
        <family val="2"/>
      </rPr>
      <t>LK_untersucht</t>
    </r>
  </si>
  <si>
    <r>
      <t xml:space="preserve">Pat.
Operation
Histologie
</t>
    </r>
    <r>
      <rPr>
        <b/>
        <sz val="8"/>
        <rFont val="Arial"/>
        <family val="2"/>
      </rPr>
      <t>LK_befallen</t>
    </r>
  </si>
  <si>
    <r>
      <t xml:space="preserve">Pat.
Operation
Residualstatus
</t>
    </r>
    <r>
      <rPr>
        <b/>
        <sz val="8"/>
        <rFont val="Arial"/>
        <family val="2"/>
      </rPr>
      <t>Lokale_Beurteilung_Residualstatus</t>
    </r>
  </si>
  <si>
    <r>
      <t xml:space="preserve">Pat.
Strahlentherapie
Bestrahlung
</t>
    </r>
    <r>
      <rPr>
        <b/>
        <sz val="8"/>
        <color theme="1"/>
        <rFont val="Arial"/>
        <family val="2"/>
      </rPr>
      <t>ST_Applikationsart</t>
    </r>
  </si>
  <si>
    <r>
      <t xml:space="preserve">Pat.
Strahlentherapie
</t>
    </r>
    <r>
      <rPr>
        <b/>
        <sz val="8"/>
        <color theme="1"/>
        <rFont val="Arial"/>
        <family val="2"/>
      </rPr>
      <t>ST_Stellung_OP</t>
    </r>
  </si>
  <si>
    <r>
      <t xml:space="preserve">Pat.
Strahlentherapie
</t>
    </r>
    <r>
      <rPr>
        <b/>
        <sz val="8"/>
        <color theme="1"/>
        <rFont val="Arial"/>
        <family val="2"/>
      </rPr>
      <t>ST_Intention</t>
    </r>
  </si>
  <si>
    <t>Pat.
Strahlentherapie
Bestrahlung
ST_Beginn_Datum</t>
  </si>
  <si>
    <t>Pat.
Strahlentherapie
ST_Gesamtdosis</t>
  </si>
  <si>
    <t>Pat.
Strahlentherapie
ST_Einzeldosis</t>
  </si>
  <si>
    <t>Pat.
Strahlentherapie
ST_Ende_Grund</t>
  </si>
  <si>
    <t>Pat.
Strahlentherapie
Bestrahlung
ST_Ende_Datum</t>
  </si>
  <si>
    <t>Pat. 
Strahlentherapie
ST_Nebenwirkungen_Grad</t>
  </si>
  <si>
    <t>Pat. 
Strahlentherapie
ST_Nebenwirkung_Art</t>
  </si>
  <si>
    <t>Pat.
Systemische Therapie
SYST_Therapieart</t>
  </si>
  <si>
    <t>Pat.
Systemische Therapie
SYST_Stellung_operative_Therapie</t>
  </si>
  <si>
    <t>Pat.
Systemische Therapie
ST_Intention</t>
  </si>
  <si>
    <t>Pat.
Systemische Therapie
SYST_Beginn_Datum</t>
  </si>
  <si>
    <t>Pat.
Systemische Therapie
SYST_Ende_Grund</t>
  </si>
  <si>
    <t>Pat.
Systemische Therapie
SYST_Ende_Datum</t>
  </si>
  <si>
    <t>Pat.
Verlauf
Untersuchungsdatum_Verlauf</t>
  </si>
  <si>
    <t>Pat.
Verlauf
Verlauf_Lokaler_Tumorstatus</t>
  </si>
  <si>
    <t>Pat.
Verlauf
Verlauf_Tumorstatus_Fernmetastasen</t>
  </si>
  <si>
    <t>Pat.
Verlauf
Gesamtbeurteilung_Tumorstatus</t>
  </si>
  <si>
    <t xml:space="preserve">Wurde der Pat. auf Fernmetastasen nicht untersucht, da kein akuter Verdacht vorliegt, so soll hier ein N eingetragen werden. </t>
  </si>
  <si>
    <r>
      <t xml:space="preserve">Pat.unabhängige  Informationen
</t>
    </r>
    <r>
      <rPr>
        <b/>
        <sz val="8"/>
        <rFont val="Arial"/>
        <family val="2"/>
      </rPr>
      <t>Name Tumordokumentationssystem</t>
    </r>
  </si>
  <si>
    <r>
      <t xml:space="preserve">Pat.unabhängige  Informationen
</t>
    </r>
    <r>
      <rPr>
        <b/>
        <sz val="8"/>
        <rFont val="Arial"/>
        <family val="2"/>
      </rPr>
      <t>Versionsstand Tumordokumentationssystem</t>
    </r>
  </si>
  <si>
    <t>Wird im Datensatz nicht benötigt. Die Zuordnung der Pat. erfolgt über den vollständigen Namen und Adresse</t>
  </si>
  <si>
    <r>
      <t xml:space="preserve">Stammdaten 
</t>
    </r>
    <r>
      <rPr>
        <b/>
        <sz val="8"/>
        <color indexed="8"/>
        <rFont val="Arial"/>
        <family val="2"/>
      </rPr>
      <t>Pat.-ID</t>
    </r>
  </si>
  <si>
    <t>Das genaue Geburtsdatum des Pat. ist angegeben</t>
  </si>
  <si>
    <r>
      <t xml:space="preserve">Präinterventioneller Zeitraum 
Pat. unter Beobachtung
</t>
    </r>
    <r>
      <rPr>
        <b/>
        <sz val="8"/>
        <rFont val="Arial"/>
        <family val="2"/>
      </rPr>
      <t xml:space="preserve">Zentrumspatient ja / nein 
</t>
    </r>
    <r>
      <rPr>
        <sz val="8"/>
        <rFont val="Arial"/>
        <family val="2"/>
      </rPr>
      <t xml:space="preserve">Primärintervention
Patient in Primärtherapie </t>
    </r>
    <r>
      <rPr>
        <b/>
        <sz val="8"/>
        <rFont val="Arial"/>
        <family val="2"/>
      </rPr>
      <t xml:space="preserve">
Zentrumspatient ja / nein bei Primärintervention</t>
    </r>
  </si>
  <si>
    <r>
      <t>Präinterventioneller Zeitraum 
Pat. unter Beobachtung</t>
    </r>
    <r>
      <rPr>
        <b/>
        <sz val="8"/>
        <color indexed="8"/>
        <rFont val="Arial"/>
        <family val="2"/>
      </rPr>
      <t xml:space="preserve">
Datum Vorstellung im Zentrum 
-----------------------
</t>
    </r>
    <r>
      <rPr>
        <sz val="8"/>
        <color indexed="8"/>
        <rFont val="Arial"/>
        <family val="2"/>
      </rPr>
      <t>Primärintervention
Patient in Primärtherapie</t>
    </r>
    <r>
      <rPr>
        <b/>
        <sz val="8"/>
        <color indexed="8"/>
        <rFont val="Arial"/>
        <family val="2"/>
      </rPr>
      <t xml:space="preserve">
Datum Vorstellung im Zentrum </t>
    </r>
  </si>
  <si>
    <r>
      <t xml:space="preserve">Präinterventioneller Zeitraum 
Krebserkrankungen vor Erstdiagnose bzw. synchron zur Erstdianose
</t>
    </r>
    <r>
      <rPr>
        <b/>
        <u/>
        <sz val="8"/>
        <color indexed="8"/>
        <rFont val="Arial"/>
        <family val="2"/>
      </rPr>
      <t>Relevante</t>
    </r>
    <r>
      <rPr>
        <b/>
        <sz val="8"/>
        <color indexed="8"/>
        <rFont val="Arial"/>
        <family val="2"/>
      </rPr>
      <t xml:space="preserve"> Krebsvorerkrankungen der Pat. mit Fall zum Zeitpunkt der Erstdiagnose Fall </t>
    </r>
  </si>
  <si>
    <r>
      <t xml:space="preserve">Präinterventioneller Zeitraum 
Pat. unter Beobachtung
</t>
    </r>
    <r>
      <rPr>
        <b/>
        <sz val="8"/>
        <color indexed="8"/>
        <rFont val="Arial"/>
        <family val="2"/>
      </rPr>
      <t xml:space="preserve">Pat. in Zentrum eingebracht über Leistungserbringer
</t>
    </r>
    <r>
      <rPr>
        <sz val="8"/>
        <color indexed="8"/>
        <rFont val="Arial"/>
        <family val="2"/>
      </rPr>
      <t>Primärintervention
Patient in Primärtherapie</t>
    </r>
    <r>
      <rPr>
        <b/>
        <sz val="8"/>
        <color indexed="8"/>
        <rFont val="Arial"/>
        <family val="2"/>
      </rPr>
      <t xml:space="preserve">
Prätherapeutische Fallbesprechung 
Vorstellung über Leistungserbringer</t>
    </r>
  </si>
  <si>
    <r>
      <t xml:space="preserve">Prozess
</t>
    </r>
    <r>
      <rPr>
        <b/>
        <sz val="8"/>
        <color indexed="8"/>
        <rFont val="Arial"/>
        <family val="2"/>
      </rPr>
      <t>Datum Pat. in Studie eingebracht</t>
    </r>
  </si>
  <si>
    <r>
      <t>Präinterventioneller Zeitraum 
Pat. unter Beobachtung</t>
    </r>
    <r>
      <rPr>
        <b/>
        <sz val="8"/>
        <color indexed="8"/>
        <rFont val="Arial"/>
        <family val="2"/>
      </rPr>
      <t xml:space="preserve">
Datum Vorstellung im Zentrum 
</t>
    </r>
    <r>
      <rPr>
        <sz val="8"/>
        <color indexed="8"/>
        <rFont val="Arial"/>
        <family val="2"/>
      </rPr>
      <t>Primärintervention
Pat. in Primärtherapie</t>
    </r>
    <r>
      <rPr>
        <b/>
        <sz val="8"/>
        <color indexed="8"/>
        <rFont val="Arial"/>
        <family val="2"/>
      </rPr>
      <t xml:space="preserve">
Datum Vorstellung im Zentrum </t>
    </r>
  </si>
  <si>
    <t>Falls der Pat. keine Lymphadenektomie erhalten hat (bzw. keine Dokumentiert ist) ist hier ein Nein anzugeben.</t>
  </si>
  <si>
    <t xml:space="preserve">pN = Ausbreitung der regionären Lymphknoten
Erfordert die Entfernung der Lymphknoten in einem Ausmaß, dass die Aussage über das Fehlen regionärer Lymphknotenmetastasen (pN0) verlässlich macht und andererseits zur Bestimmung der höchsten T-Kategorie ausreicht)
Erläuterungen Ausprägungen siehe TNM - Klassifikation maligner Tumor, 8. Auflage, 2017, S. 245-246
"N+" ist in der  "TNM Klassifikation maligner Tumoren 8. Auflage" nicht vorgesehen, wurde aber in den Zentren mitunter dokumentiert (und wird deshalb hier zugelassen). In der Plausibilitätsprüfung werden jedoch alle Fälle mit "N+"-Meldung herausgefiltert ab Pat. mit Erstdiagnose  01.01.2011.
</t>
  </si>
  <si>
    <t>O / P (bei Pat. mit Strahlenth.)</t>
  </si>
  <si>
    <t>O / P (bei Pat. mit Therapie)</t>
  </si>
  <si>
    <t>Gibt an, ob die Strahlentherapie bereits beendet wurde oder ob sich der Pat. noch in Behandlung befindet.</t>
  </si>
  <si>
    <t>A = Abbruch wegen Nebenwirkungen
E = Reguläres Ende
V = Pat. verweigert weitere Therapie
P = Abbruch wegen Progress
U = unbekannt
S = Abbruch aus sonstigen Gründen</t>
  </si>
  <si>
    <t>VF = Pat. verweigert die Fortführung der Therapie
E = Reguläres Ende
AN = Abbruch wegen Nebenwirkungen
S = Sonstige
X = unbekannt</t>
  </si>
  <si>
    <t>Gibt die Art der Systemischen Therapie an. Unter Sonstige Therapien zählen alle Therapien die keiner anderen Therapieart zugeordnet werden können  (z.b. HIFU Therapie).
Hat der Pat. vor einer interventionellen Therapie Active Surveillance oder Watchful Waiting erhalten, so reicht es aus, einen Fall / Ereignis mit der interventionellen Therapie anzulegen und diesen Block B8 einmal für die Active Surveillance bzw. Watchful Waiting anzulegen.</t>
  </si>
  <si>
    <t>Gibt an, ob die Therapie bereits beendet wurde oder ob sich der Pat. noch in Behandlung befindet.</t>
  </si>
  <si>
    <t>Datum an welchem der Fragebogen vom Pat. ausgefüllt bzw. an den Pat. ausgegeben wurde.</t>
  </si>
  <si>
    <t>Pat.befragung</t>
  </si>
  <si>
    <r>
      <t xml:space="preserve">Präinterventioneller Zeitraum
Erstdiagnostik Primärtumor
</t>
    </r>
    <r>
      <rPr>
        <b/>
        <sz val="8"/>
        <color indexed="8"/>
        <rFont val="Arial"/>
        <family val="2"/>
      </rPr>
      <t>DKG-Pat.fragebogen 
Kontinenz (ICIQ)</t>
    </r>
  </si>
  <si>
    <r>
      <t xml:space="preserve">Präinterventioneller Zeitraum
Erstdiagnostik Primärtumor
</t>
    </r>
    <r>
      <rPr>
        <b/>
        <sz val="8"/>
        <color indexed="8"/>
        <rFont val="Arial"/>
        <family val="2"/>
      </rPr>
      <t>DKG-Pat.fragebogen
Potenz (IIEF-5-Score)</t>
    </r>
  </si>
  <si>
    <r>
      <t xml:space="preserve">Präinterventioneller Zeitraum
Erstdiagnostik Primärtumor 
</t>
    </r>
    <r>
      <rPr>
        <b/>
        <sz val="8"/>
        <color indexed="8"/>
        <rFont val="Arial"/>
        <family val="2"/>
      </rPr>
      <t>DKG-Pat.fragebogen
Lebensqualität</t>
    </r>
  </si>
  <si>
    <r>
      <t xml:space="preserve">Präinterventioneller Zeitraum 
Erstdiagnostik Primärtumor
</t>
    </r>
    <r>
      <rPr>
        <b/>
        <sz val="8"/>
        <color indexed="8"/>
        <rFont val="Arial"/>
        <family val="2"/>
      </rPr>
      <t>DKG-Pat.fragebogen 
Gesundheitszustand</t>
    </r>
  </si>
  <si>
    <t>Datum der Untersuchung des Pat. oder Sterbedatum. Falls Untersuchungs-/Sterbedatum nicht bekannt, dann  Datum Eingang der Follow-Up Meldung.</t>
  </si>
  <si>
    <t>Falls  der Pat. verstorben ist, ist hier zwischen D | DN | DX zu wählen. Lebt der Pat. ist hier ein A einzutragen.</t>
  </si>
  <si>
    <t xml:space="preserve">Wurde der Pat. hinsichtlich eines Lokalrezidives nicht untersucht, da kein akuter Verdacht vorliegt, so soll hier ein N eingetragen werden. </t>
  </si>
  <si>
    <t xml:space="preserve">Erläuterungen Ausprägungen siehe TNM - Klassifikation maligner Tumor, 7. Auflage, S. 229-233
Seit der 7. Auflage der "TNM Klassifikation maligner Tumoren" ist MX komplett aus der Klassifikation entfernt worden und darf NICHT mehr verwendet werden - weder für das klinische noch für das pathologische TNM.
Es gibt nur noch M0, M1, M1a, M1b und M1c.
Da viele Zentren in der Vergangenheit MX dokumentiert haben, ist die Dokumentation von MX bis Pat. mit Erstdiagnose 01.01.2013  zulässig. Danach werden die Pat. über eine Plausibilitätskontrolle in der Blackbox herausgefiltert. Das gleiche gilt für M1 statt M1a bzw. M1b.
</t>
  </si>
  <si>
    <t>ICIQ-Score der Pat.befragung</t>
  </si>
  <si>
    <t>IIEF-Score der Pat.befragung</t>
  </si>
  <si>
    <r>
      <t xml:space="preserve">Total primary cases
</t>
    </r>
    <r>
      <rPr>
        <b/>
        <sz val="9"/>
        <color theme="0" tint="-0.499984740745262"/>
        <rFont val="Arial"/>
        <family val="2"/>
      </rPr>
      <t>(Primärfallpat. gesamt)</t>
    </r>
  </si>
  <si>
    <r>
      <t xml:space="preserve">b) Newly diagnosed recurrence and / or distant metastasis in calendar year </t>
    </r>
    <r>
      <rPr>
        <b/>
        <vertAlign val="superscript"/>
        <sz val="10"/>
        <rFont val="Arial"/>
        <family val="2"/>
      </rPr>
      <t>1)</t>
    </r>
    <r>
      <rPr>
        <b/>
        <sz val="10"/>
        <rFont val="Arial"/>
        <family val="2"/>
      </rPr>
      <t xml:space="preserve">
</t>
    </r>
    <r>
      <rPr>
        <b/>
        <sz val="10"/>
        <color theme="0" tint="-0.499984740745262"/>
        <rFont val="Arial"/>
        <family val="2"/>
      </rPr>
      <t xml:space="preserve">(Pat. mit neuaufgetretenem Rezidiv und/oder Fernmetastasen im Kalenderjahr </t>
    </r>
    <r>
      <rPr>
        <b/>
        <vertAlign val="superscript"/>
        <sz val="10"/>
        <color theme="0" tint="-0.499984740745262"/>
        <rFont val="Arial"/>
        <family val="2"/>
      </rPr>
      <t>1)</t>
    </r>
    <r>
      <rPr>
        <b/>
        <sz val="10"/>
        <color theme="0" tint="-0.499984740745262"/>
        <rFont val="Arial"/>
        <family val="2"/>
      </rPr>
      <t>)</t>
    </r>
  </si>
  <si>
    <r>
      <rPr>
        <b/>
        <sz val="10"/>
        <rFont val="Arial"/>
        <family val="2"/>
      </rPr>
      <t>Center patients total 
(Row 15 + 22 - 24)</t>
    </r>
    <r>
      <rPr>
        <b/>
        <sz val="10"/>
        <color theme="0" tint="-0.499984740745262"/>
        <rFont val="Arial"/>
        <family val="2"/>
      </rPr>
      <t xml:space="preserve">
(Zentrumspat. GESAMT 
(Zeile 15 + 22 - 24))</t>
    </r>
  </si>
  <si>
    <t>1) Pat. kann in einem Kalenderjahr unter "a) Primäfall" nur einmalig gezählt werden; unter "b) Rezidive und/oder Fernmetastasen" kann ein Pat. in Zeile 20 UND Zeile 21 jeweils 1x gezählt werden; wenn bei Primärfallpat. in dem Kalenderjahr auch die Diagnose "Rezidiv und/oder Fernmetastasen" auftritt, dann wird der Pat. unter a) und b) gezählt. Die Definitionen für Zentrumspat. und Primärfall sind im EB unter 1.2.1 hinterlegt</t>
  </si>
  <si>
    <t>2) Jeder Pat. kann pro Kalenderjahr nur einer Therapie zugeordnet werden.
Der Pat. wird jeweils der führenden Therapie zugeordnet. Beispiel:  
- Der Pat. erhält eine perkutane Strahlentherapie und zusätzlich eine Hormontherapie, dann gehört dieser Pat. in Spalte H
- Im Januar wird AS/WW festgelegt und im Oktober erhält der Pat. auf eigenen Wunsch eine RPE. Dieser Pat. ist dann nur in Spalte F einzutragen.</t>
  </si>
  <si>
    <t xml:space="preserve">Ja, jedoch ist die alleinige Vorstellung in der prätherapeutischen Konferenz nicht ausreichend. 
Es muss mindestens eine Therapie und/oder Überwachungsstrategie durchgeführt werden, damit 
der Pat. als Primärfall gezählt werden kann.
Yes, but presentation of the case in the pretherapeutic tumour conference alone is not sufficient. At least one therapeutic and/or surveillance strategy must be implemented for the patient to count as a primary case. 
</t>
  </si>
  <si>
    <r>
      <t xml:space="preserve">Center patients with prostate carcinoma </t>
    </r>
    <r>
      <rPr>
        <b/>
        <vertAlign val="superscript"/>
        <sz val="10"/>
        <rFont val="Arial"/>
        <family val="2"/>
      </rPr>
      <t>1)</t>
    </r>
    <r>
      <rPr>
        <b/>
        <sz val="10"/>
        <rFont val="Arial"/>
        <family val="2"/>
      </rPr>
      <t xml:space="preserve">
</t>
    </r>
    <r>
      <rPr>
        <b/>
        <sz val="10"/>
        <color theme="0" tint="-0.499984740745262"/>
        <rFont val="Arial"/>
        <family val="2"/>
      </rPr>
      <t xml:space="preserve">(Zentrumspat. 
Prostatakarzinom </t>
    </r>
    <r>
      <rPr>
        <b/>
        <vertAlign val="superscript"/>
        <sz val="10"/>
        <color theme="0" tint="-0.499984740745262"/>
        <rFont val="Arial"/>
        <family val="2"/>
      </rPr>
      <t>1)</t>
    </r>
    <r>
      <rPr>
        <b/>
        <sz val="10"/>
        <color theme="0" tint="-0.499984740745262"/>
        <rFont val="Arial"/>
        <family val="2"/>
      </rPr>
      <t>)</t>
    </r>
    <r>
      <rPr>
        <b/>
        <sz val="10"/>
        <rFont val="Arial"/>
        <family val="2"/>
      </rPr>
      <t xml:space="preserve">
</t>
    </r>
  </si>
  <si>
    <t>Patient, occurring at least one time in D22 and/or D23 and Patient is not in F24, G24, H24, I24, J24, K24, L24, M24 &amp; N24
(Pat. in D22 und/oder D23 und nicht in F24, G24, H24, I24, J24, K24, L24, M24 &amp; N24)</t>
  </si>
  <si>
    <t>Patient, occurring at least one time in E22 and/or E23 and Patient is not in F24, G24, H24, I24, J24, K24, L24, M24 , N24 &amp; D24
(Pat. in E22 und/oder E23 und nicht in F24, G24, H24, I24, J24, K24, L24, M24 &amp; N24)</t>
  </si>
  <si>
    <t>Patient, occurring at least one time in F22 and/or F23 
(Pat. in F22 und/oder F23)</t>
  </si>
  <si>
    <t>Patient, occurring at least one time in H22 and/or H23 and Patient is not in F24 &amp; G24
(Pat. in H22 und/oder H23 und nicht in F24 &amp; G24)</t>
  </si>
  <si>
    <t>Patient, occurring at least one time in K22 and/or K23 and Patient is not in F24, G24, H24, I24 &amp; J24
(Pat. in K22 und/oder K23 und nicht in F24, G24, H24, I24 &amp; J24)</t>
  </si>
  <si>
    <t>Patient, occurring at least one time in L22 and/or L23 and Patient is not in F24, G24, H24, I24, J24 &amp; K24
(Pat. in L22 und/oder L23 und nicht in F24, G24, H24, I24, J24 &amp; K24)</t>
  </si>
  <si>
    <t>Patient, occurring at least one time in M22 and/or M23 and Patient is not in F24, G24, H24, I24, J24, K24 &amp; L24
(Pat. in M22 und/oder M23 und nicht in F24, G24, H24, I24, J24, K24 &amp; L24)</t>
  </si>
  <si>
    <t>Patient, occurring at least one time in N22 and/or N23 and Patient is not in F24, G24, H24, I24, J24, K24, L24 &amp; M24
(Pat. in N22 und/oder N23 und nicht in F24, G24, H24, I24, J24, K24, L24 &amp; M24)</t>
  </si>
  <si>
    <t>Patient, occurring in D24 and O17
(Pat. in D24 und O17)</t>
  </si>
  <si>
    <t>Patient, occurring in E24 and O17
(Pat. in E24 und O17)</t>
  </si>
  <si>
    <t>Patient, occurring in F24 and O17
(Pat. in F24 und O17)</t>
  </si>
  <si>
    <t>Patient, occurring in G24 and O17
(Pat. in E24 und O17)</t>
  </si>
  <si>
    <t>Patient, occurring in H24 and O17
(Pat. in H24 und O17)</t>
  </si>
  <si>
    <t>Patient, occurring in I24 and O17
(Pat. in I24 und O17)</t>
  </si>
  <si>
    <t>Patient, occurring in J24 and O17
(Pat. in J24 und O17)</t>
  </si>
  <si>
    <t>Patient, occurring in K24 and O17
(Pat. in K24 und O17)</t>
  </si>
  <si>
    <t>Patient, occurring in L24 and O17
(Pat. in L24 und O17)</t>
  </si>
  <si>
    <t>Patient, occurring in M24 and O17
(Pat. in M24 und O17)</t>
  </si>
  <si>
    <t>Patient, occurring in N24 and O17
(Pat. in N24 und O17)</t>
  </si>
  <si>
    <t>Dieser Pat. hat zwei (oder mehr ) interventionelle Primärfälle. Beachten Sie, dass nur der erste Fall für die zertifizierungsrelevanten Daten berücksichtigt wird.</t>
  </si>
  <si>
    <t>Dieser Pat. hat zwei (oder mehr ) nichtinterventionelle Primärfälle. Beachten Sie, dass nur der erste Fall für die zertifizierungsrelevanten Daten berücksichtigt wird.</t>
  </si>
  <si>
    <t>Ein Pat. mit Rezidiv ohne Primärfall kann kein PCO-StudienPat. sein.</t>
  </si>
  <si>
    <t>Das Feld "Pat. eingebracht über Leistungserbringer" enthält unzulässige Zeichen.</t>
  </si>
  <si>
    <t>Das Feld "Pat. eingebracht über Leistungserbringer" ist leer. Keine Berücksichtigung im Zähler von Kennzahl Nr. 2.</t>
  </si>
  <si>
    <t>Ein Pat. mit Fernmetastase ohne Primärfall kann kein PCO-StudienPat. sein.</t>
  </si>
  <si>
    <t xml:space="preserve">Beim Vitalstatus wurde angegeben, dass der Pat. verstorben ist aber das Sterbedatum fehlt. </t>
  </si>
  <si>
    <t xml:space="preserve">Ein Pat. mit Zufallsbefund kann kein PCO-StudienPat. sein. </t>
  </si>
  <si>
    <r>
      <t>Export "XML-Studycases ex</t>
    </r>
    <r>
      <rPr>
        <b/>
        <sz val="10"/>
        <rFont val="Arial"/>
        <family val="2"/>
      </rPr>
      <t xml:space="preserve">port </t>
    </r>
    <r>
      <rPr>
        <b/>
        <strike/>
        <sz val="10"/>
        <color rgb="FFFF0000"/>
        <rFont val="Arial"/>
        <family val="2"/>
      </rPr>
      <t>/ Research</t>
    </r>
    <r>
      <rPr>
        <b/>
        <sz val="10"/>
        <color indexed="8"/>
        <rFont val="Arial"/>
        <family val="2"/>
      </rPr>
      <t xml:space="preserve">"
</t>
    </r>
    <r>
      <rPr>
        <b/>
        <sz val="10"/>
        <color theme="0" tint="-0.499984740745262"/>
        <rFont val="Arial"/>
        <family val="2"/>
      </rPr>
      <t xml:space="preserve">(Export "XML-Studienpat.export </t>
    </r>
    <r>
      <rPr>
        <b/>
        <strike/>
        <sz val="10"/>
        <color rgb="FFFF0000"/>
        <rFont val="Arial"/>
        <family val="2"/>
      </rPr>
      <t>/ Research</t>
    </r>
    <r>
      <rPr>
        <b/>
        <sz val="10"/>
        <color theme="0" tint="-0.499984740745262"/>
        <rFont val="Arial"/>
        <family val="2"/>
      </rPr>
      <t>")</t>
    </r>
  </si>
  <si>
    <r>
      <t xml:space="preserve">Patients with relaps/recurrence/distant metastasis
</t>
    </r>
    <r>
      <rPr>
        <sz val="9"/>
        <color theme="0" tint="-0.499984740745262"/>
        <rFont val="Arial"/>
        <family val="2"/>
      </rPr>
      <t>(Pat. mit Rezidiv/Metastasen etc.)</t>
    </r>
  </si>
  <si>
    <r>
      <rPr>
        <sz val="11"/>
        <rFont val="Arial"/>
        <family val="2"/>
      </rPr>
      <t xml:space="preserve">OncoBox Prostate </t>
    </r>
    <r>
      <rPr>
        <b/>
        <sz val="11"/>
        <rFont val="Arial"/>
        <family val="2"/>
      </rPr>
      <t xml:space="preserve">
Indicator 1 c) Newly diagnosed recurrence and / or distant metastasis
</t>
    </r>
    <r>
      <rPr>
        <b/>
        <sz val="11"/>
        <color theme="0" tint="-0.34998626667073579"/>
        <rFont val="Arial"/>
        <family val="2"/>
      </rPr>
      <t>(Kennzahl Nr.1c) Pat. mit neuaufgetretenem Rezidiv und/oder Fernmetastasen)</t>
    </r>
  </si>
  <si>
    <r>
      <t xml:space="preserve">Newly diagnosed recurrence and / or distant metastasis
</t>
    </r>
    <r>
      <rPr>
        <sz val="9"/>
        <color theme="0" tint="-0.499984740745262"/>
        <rFont val="Arial"/>
        <family val="2"/>
      </rPr>
      <t>(Pat. mit neuaufgetretenem Rezidiv und/oder Fernmetastasen)</t>
    </r>
  </si>
  <si>
    <r>
      <t>All patient</t>
    </r>
    <r>
      <rPr>
        <sz val="9"/>
        <rFont val="Arial"/>
        <family val="2"/>
      </rPr>
      <t>s of the denominator</t>
    </r>
    <r>
      <rPr>
        <sz val="9"/>
        <color indexed="8"/>
        <rFont val="Arial"/>
        <family val="2"/>
      </rPr>
      <t xml:space="preserve"> presented in the pretherapeutic conference (via urology)
</t>
    </r>
    <r>
      <rPr>
        <sz val="9"/>
        <color theme="0" tint="-0.499984740745262"/>
        <rFont val="Arial"/>
        <family val="2"/>
      </rPr>
      <t>(Pat. des Nenners, die in der prätherapeutischen Konferenz vorgestellt wurden (über Urologie))</t>
    </r>
  </si>
  <si>
    <r>
      <t>All patient</t>
    </r>
    <r>
      <rPr>
        <sz val="9"/>
        <rFont val="Arial"/>
        <family val="2"/>
      </rPr>
      <t>s of the denominator</t>
    </r>
    <r>
      <rPr>
        <sz val="9"/>
        <color indexed="8"/>
        <rFont val="Arial"/>
        <family val="2"/>
      </rPr>
      <t xml:space="preserve"> presented in the pretherapeutic conference (via radiotherapy)
</t>
    </r>
    <r>
      <rPr>
        <sz val="9"/>
        <color theme="0" tint="-0.499984740745262"/>
        <rFont val="Arial"/>
        <family val="2"/>
      </rPr>
      <t>(Pat. des Nenners, die in der prätherapeutischen Konferenz vorgestellt wurden (über Strahlentherapie))</t>
    </r>
  </si>
  <si>
    <r>
      <t>All pati</t>
    </r>
    <r>
      <rPr>
        <sz val="9"/>
        <rFont val="Arial"/>
        <family val="2"/>
      </rPr>
      <t>ents of the denominator</t>
    </r>
    <r>
      <rPr>
        <sz val="9"/>
        <color indexed="8"/>
        <rFont val="Arial"/>
        <family val="2"/>
      </rPr>
      <t xml:space="preserve"> presented in the tumour conference (post OP: operated primary cases and pretherapeutic: primary M1, recurrence / distant metastasis)
</t>
    </r>
    <r>
      <rPr>
        <sz val="9"/>
        <color theme="0" tint="-0.499984740745262"/>
        <rFont val="Arial"/>
        <family val="2"/>
      </rPr>
      <t>(Pat. des Nenners, die in der Tumorkonferenz vorgestellt wurden (postoperativ: operierte Primärfälle und prätherapeutisch: primär M1, Rezidiv/Fernmetastasen))</t>
    </r>
  </si>
  <si>
    <t xml:space="preserve">Postoperativ verstorbene Pat. werden für den Nenner gezählt. Wie gehen wir für den Zähler vor?
Patients that die postoperatively count for the denominator. What are the regulations for the numerator?
</t>
  </si>
  <si>
    <r>
      <t>All patient</t>
    </r>
    <r>
      <rPr>
        <sz val="9"/>
        <rFont val="Arial"/>
        <family val="2"/>
      </rPr>
      <t>s of the denominator</t>
    </r>
    <r>
      <rPr>
        <sz val="9"/>
        <color indexed="8"/>
        <rFont val="Arial"/>
        <family val="2"/>
      </rPr>
      <t xml:space="preserve"> presented in the tumour conference (post OP: operated primary cases and pretherapeutic: primary M1, recurrence / distant metastasis)
</t>
    </r>
    <r>
      <rPr>
        <sz val="9"/>
        <color theme="0" tint="-0.499984740745262"/>
        <rFont val="Arial"/>
        <family val="2"/>
      </rPr>
      <t>(Pat. des Nenners, die in der Tumorkonferenz vorgestellt wurden (postoperativ: operierte Primärfälle und prätherapeutisch: primär M1, Rezidiv/Fernmetastasen))</t>
    </r>
  </si>
  <si>
    <r>
      <t xml:space="preserve">All patients with newly diagnosed recurrence and / or distant metastasis (= indicator 1c)
</t>
    </r>
    <r>
      <rPr>
        <sz val="9"/>
        <color theme="0" tint="-0.499984740745262"/>
        <rFont val="Arial"/>
        <family val="2"/>
      </rPr>
      <t>(Pat. mit neuaufgetretenem Rezidiv und/oder Fernmetastasen (= Kennzahl 1c))</t>
    </r>
  </si>
  <si>
    <r>
      <t xml:space="preserve">Patients with relaps/recurrence/distant metastasis
</t>
    </r>
    <r>
      <rPr>
        <sz val="7"/>
        <color theme="0" tint="-0.499984740745262"/>
        <rFont val="Arial"/>
        <family val="2"/>
      </rPr>
      <t>(Pat. mit Rezidiv/Metastasen etc.)</t>
    </r>
  </si>
  <si>
    <r>
      <rPr>
        <sz val="9"/>
        <rFont val="Arial"/>
        <family val="2"/>
      </rPr>
      <t>Patients of the denominator who received psycho-oncologic care (in- or outpatient setting) (duration of consultation ≥ 25 min)</t>
    </r>
    <r>
      <rPr>
        <sz val="9"/>
        <color rgb="FFFF0000"/>
        <rFont val="Arial"/>
        <family val="2"/>
      </rPr>
      <t xml:space="preserve">
</t>
    </r>
    <r>
      <rPr>
        <sz val="9"/>
        <color theme="0" tint="-0.499984740745262"/>
        <rFont val="Arial"/>
        <family val="2"/>
      </rPr>
      <t>(Pat. des Nenners, die stationär oder ambulant psychoonkologisch betreut wurden (Gesprächsdauer ≥ 25 Min.))</t>
    </r>
  </si>
  <si>
    <r>
      <rPr>
        <sz val="9"/>
        <rFont val="Arial"/>
        <family val="2"/>
      </rPr>
      <t>Patients of the denominator who received social service counselling (in- or outpatient setting)</t>
    </r>
    <r>
      <rPr>
        <sz val="9"/>
        <color rgb="FFFF0000"/>
        <rFont val="Arial"/>
        <family val="2"/>
      </rPr>
      <t xml:space="preserve">
</t>
    </r>
    <r>
      <rPr>
        <sz val="9"/>
        <color theme="0" tint="-0.499984740745262"/>
        <rFont val="Arial"/>
        <family val="2"/>
      </rPr>
      <t>(Pat. des Nenners, die stationär oder ambulant durch den Sozialdienst beraten wurden)</t>
    </r>
  </si>
  <si>
    <r>
      <rPr>
        <sz val="11"/>
        <rFont val="Arial"/>
        <family val="2"/>
      </rPr>
      <t xml:space="preserve">OncoBox Prostate </t>
    </r>
    <r>
      <rPr>
        <b/>
        <sz val="11"/>
        <rFont val="Arial"/>
        <family val="2"/>
      </rPr>
      <t xml:space="preserve">
Indicator 8 Share of studies patients
</t>
    </r>
    <r>
      <rPr>
        <b/>
        <sz val="11"/>
        <color theme="0" tint="-0.499984740745262"/>
        <rFont val="Arial"/>
        <family val="2"/>
      </rPr>
      <t>(Kennzahl Nr. 8 Anteil Studienpat.)</t>
    </r>
  </si>
  <si>
    <r>
      <t xml:space="preserve">Patients included in a clinical trial subject to an ethics vote
</t>
    </r>
    <r>
      <rPr>
        <sz val="9"/>
        <color theme="0" tint="-0.499984740745262"/>
        <rFont val="Arial"/>
        <family val="2"/>
      </rPr>
      <t>(Pat. die in eine Studie mit Ethikvotum eingebracht wurden)</t>
    </r>
  </si>
  <si>
    <r>
      <t xml:space="preserve">not included in a study
</t>
    </r>
    <r>
      <rPr>
        <sz val="9"/>
        <color theme="0" tint="-0.499984740745262"/>
        <rFont val="Arial"/>
        <family val="2"/>
      </rPr>
      <t>(keine Studienpat.)</t>
    </r>
  </si>
  <si>
    <r>
      <t xml:space="preserve">Patients with recurrence/distant metastasis
</t>
    </r>
    <r>
      <rPr>
        <sz val="8"/>
        <color theme="0" tint="-0.499984740745262"/>
        <rFont val="Arial"/>
        <family val="2"/>
      </rPr>
      <t>(Pat. mit Rezidiv/Metastasen etc.)</t>
    </r>
  </si>
  <si>
    <r>
      <t xml:space="preserve">Patients with recurrence/distant metastasis
</t>
    </r>
    <r>
      <rPr>
        <sz val="7"/>
        <color theme="0" tint="-0.499984740745262"/>
        <rFont val="Arial"/>
        <family val="2"/>
      </rPr>
      <t>(Pat. mit Rezidiv/Metastasen etc.)</t>
    </r>
  </si>
  <si>
    <r>
      <t>Patie</t>
    </r>
    <r>
      <rPr>
        <sz val="9"/>
        <rFont val="Arial"/>
        <family val="2"/>
      </rPr>
      <t>nts of the denominator</t>
    </r>
    <r>
      <rPr>
        <sz val="9"/>
        <color indexed="8"/>
        <rFont val="Arial"/>
        <family val="2"/>
      </rPr>
      <t xml:space="preserve"> who have started Salvage-radiotherapy at PSA &lt;0.5 ng/ml
</t>
    </r>
    <r>
      <rPr>
        <sz val="9"/>
        <color theme="0" tint="-0.499984740745262"/>
        <rFont val="Arial"/>
        <family val="2"/>
      </rPr>
      <t>(Pat. des Nenners mit Beginn der SRT bei PSA&lt;0,5ng/ml)</t>
    </r>
  </si>
  <si>
    <r>
      <t xml:space="preserve">Patients after RPE and PSA recurrence and Salvage-radiotherapy
</t>
    </r>
    <r>
      <rPr>
        <sz val="9"/>
        <color theme="0" tint="-0.499984740745262"/>
        <rFont val="Arial"/>
        <family val="2"/>
      </rPr>
      <t>(Pat. mit Z.n. RPE und PSA-Rezidiv und SRT)</t>
    </r>
  </si>
  <si>
    <r>
      <t xml:space="preserve">Patient with follow up </t>
    </r>
    <r>
      <rPr>
        <vertAlign val="superscript"/>
        <sz val="9"/>
        <rFont val="Arial"/>
        <family val="2"/>
      </rPr>
      <t>1</t>
    </r>
    <r>
      <rPr>
        <sz val="9"/>
        <rFont val="Arial"/>
        <family val="2"/>
      </rPr>
      <t xml:space="preserve">
</t>
    </r>
    <r>
      <rPr>
        <sz val="9"/>
        <color theme="0" tint="-0.499984740745262"/>
        <rFont val="Arial"/>
        <family val="2"/>
      </rPr>
      <t xml:space="preserve">(Pat. mit Follow-Up </t>
    </r>
    <r>
      <rPr>
        <vertAlign val="superscript"/>
        <sz val="9"/>
        <color theme="0" tint="-0.499984740745262"/>
        <rFont val="Arial"/>
        <family val="2"/>
      </rPr>
      <t>1</t>
    </r>
    <r>
      <rPr>
        <sz val="9"/>
        <color theme="0" tint="-0.499984740745262"/>
        <rFont val="Arial"/>
        <family val="2"/>
      </rPr>
      <t>)</t>
    </r>
  </si>
  <si>
    <r>
      <rPr>
        <sz val="11"/>
        <color indexed="8"/>
        <rFont val="Arial"/>
        <family val="2"/>
      </rPr>
      <t>OncoBox Prostate</t>
    </r>
    <r>
      <rPr>
        <b/>
        <sz val="11"/>
        <color indexed="8"/>
        <rFont val="Arial"/>
        <family val="2"/>
      </rPr>
      <t xml:space="preserve">
</t>
    </r>
    <r>
      <rPr>
        <b/>
        <sz val="11"/>
        <rFont val="Arial"/>
        <family val="2"/>
      </rPr>
      <t>patient profile</t>
    </r>
    <r>
      <rPr>
        <b/>
        <sz val="11"/>
        <color theme="2" tint="-0.749992370372631"/>
        <rFont val="Arial"/>
        <family val="2"/>
      </rPr>
      <t xml:space="preserve">
</t>
    </r>
    <r>
      <rPr>
        <b/>
        <sz val="11"/>
        <color theme="0" tint="-0.499984740745262"/>
        <rFont val="Arial"/>
        <family val="2"/>
      </rPr>
      <t>(Pat.-profil)</t>
    </r>
    <r>
      <rPr>
        <b/>
        <sz val="11"/>
        <color indexed="8"/>
        <rFont val="Arial"/>
        <family val="2"/>
      </rPr>
      <t xml:space="preserve">
</t>
    </r>
  </si>
  <si>
    <r>
      <t xml:space="preserve">patient ID
</t>
    </r>
    <r>
      <rPr>
        <sz val="10"/>
        <color theme="0" tint="-0.499984740745262"/>
        <rFont val="Arial"/>
        <family val="2"/>
      </rPr>
      <t>(Pat. ID)</t>
    </r>
  </si>
  <si>
    <r>
      <t xml:space="preserve">patient under observation
</t>
    </r>
    <r>
      <rPr>
        <b/>
        <sz val="10"/>
        <color theme="0" tint="-0.499984740745262"/>
        <rFont val="Arial"/>
        <family val="2"/>
      </rPr>
      <t>(Pat. unter Beobachtung)</t>
    </r>
  </si>
  <si>
    <r>
      <t xml:space="preserve">= Cases at risk at initial time point
</t>
    </r>
    <r>
      <rPr>
        <b/>
        <sz val="8"/>
        <color theme="0" tint="-0.499984740745262"/>
        <rFont val="Arial"/>
        <family val="2"/>
      </rPr>
      <t>(Anzahl Pat. unter Risiko zu Beginn der Kaplan-Meier-Kurve)</t>
    </r>
  </si>
  <si>
    <r>
      <t xml:space="preserve">1. Definition of cases at risk at initial time point
</t>
    </r>
    <r>
      <rPr>
        <b/>
        <sz val="10"/>
        <color theme="0" tint="-0.499984740745262"/>
        <rFont val="Arial"/>
        <family val="2"/>
      </rPr>
      <t>(1. Definition Pat.-gruppe unter Risiko zu Beginn)</t>
    </r>
  </si>
  <si>
    <r>
      <rPr>
        <sz val="8"/>
        <rFont val="Arial"/>
        <family val="2"/>
      </rPr>
      <t>Cases having at least one of the following</t>
    </r>
    <r>
      <rPr>
        <sz val="8"/>
        <color theme="0" tint="-0.499984740745262"/>
        <rFont val="Arial"/>
        <family val="2"/>
      </rPr>
      <t xml:space="preserve">
(Pat. mit mind. 1 der folgenden Eigenschaften)</t>
    </r>
  </si>
  <si>
    <r>
      <t xml:space="preserve">All cases which are at least one time in row 10 until 13
</t>
    </r>
    <r>
      <rPr>
        <sz val="8"/>
        <color theme="0" tint="-0.499984740745262"/>
        <rFont val="Arial"/>
        <family val="2"/>
      </rPr>
      <t>(Alle Pat. die mindestens einmal in Zeile 10-13 auftauchen)</t>
    </r>
  </si>
  <si>
    <t>Ereignis
(Pat. berichtet)</t>
  </si>
  <si>
    <t>beim Pat.-profil
(siehe PPT Behandlungsergebnis Post)</t>
  </si>
  <si>
    <t xml:space="preserve">Pat.-profil | Gesamtbetrachtung
</t>
  </si>
  <si>
    <t>Pat.-ID</t>
  </si>
  <si>
    <t>Take field from Pat.-profil Cell F7</t>
  </si>
  <si>
    <t>Take field from Pat.-profil Cell F10</t>
  </si>
  <si>
    <t>Take field from Pat.-profil Cell F12</t>
  </si>
  <si>
    <t>Take field from Pat.-profil Cell F16</t>
  </si>
  <si>
    <t>Take field from Pat.-profil Cell F17</t>
  </si>
  <si>
    <t>Take field "Präth. Befragungsdatum" from Pat.-profile 
Cell F16</t>
  </si>
  <si>
    <t>Take field "Date of birth" from Pat.-profile 
Cell F10</t>
  </si>
  <si>
    <t>Take fields from Pat.-profil Diagnose  Risikoklassifizierung
Cell 20</t>
  </si>
  <si>
    <t>Take fields from Pat.-profil Diagnose prätherapeutisches TNM 
Cell F21</t>
  </si>
  <si>
    <t>Take fields from Pat.-profil Diagnose  prätherapeutischer Gleasonscore 
Cell F22</t>
  </si>
  <si>
    <t>Take fields from Pat.-profil Diagnose PSA-Wert 
Cell F 23</t>
  </si>
  <si>
    <t>Take field from Pat.-profil Cell F33</t>
  </si>
  <si>
    <t>Clavien Dindo
(Pat. berichtet)</t>
  </si>
  <si>
    <t>CTCAE
(Pat. berichtet)</t>
  </si>
  <si>
    <t>CTCAE
(Pat.berichtet)</t>
  </si>
  <si>
    <r>
      <t xml:space="preserve">If  Pat.-profil PCO-Study </t>
    </r>
    <r>
      <rPr>
        <b/>
        <sz val="8"/>
        <rFont val="Arial"/>
        <family val="2"/>
      </rPr>
      <t>Stichtag posttherapeutische Befragung</t>
    </r>
    <r>
      <rPr>
        <sz val="8"/>
        <rFont val="Arial"/>
        <family val="2"/>
      </rPr>
      <t xml:space="preserve"> 
Cell F15</t>
    </r>
  </si>
  <si>
    <r>
      <t xml:space="preserve">Pat.-profil PCO-Study </t>
    </r>
    <r>
      <rPr>
        <b/>
        <sz val="8"/>
        <rFont val="Arial"/>
        <family val="2"/>
      </rPr>
      <t>Stichtag posttherapeutische Befragung</t>
    </r>
    <r>
      <rPr>
        <sz val="8"/>
        <rFont val="Arial"/>
        <family val="2"/>
      </rPr>
      <t xml:space="preserve"> 
Cell F15</t>
    </r>
  </si>
  <si>
    <t>PSA-Wert (Monate nach Stichtag)
(Pat. berichtet)</t>
  </si>
  <si>
    <t>If  Pat.-profil PCO-Study Stichtag posttherapeutische Befragung 
Cell F15</t>
  </si>
  <si>
    <t>Pat.-profil PCO-Study Stichtag posttherapeutische Befragung 
Cell F15</t>
  </si>
  <si>
    <t>1-Jahres Patientenmonitor</t>
  </si>
  <si>
    <r>
      <t xml:space="preserve">OncoBox Prostate
</t>
    </r>
    <r>
      <rPr>
        <b/>
        <sz val="11"/>
        <color indexed="8"/>
        <rFont val="Arial"/>
        <family val="2"/>
      </rPr>
      <t xml:space="preserve">Export 1-Jahres Patientenmonitor
</t>
    </r>
  </si>
  <si>
    <t>Plausibilitätskennzahlen</t>
  </si>
  <si>
    <t xml:space="preserve">KN </t>
  </si>
  <si>
    <t>Kennzahlendefinition</t>
  </si>
  <si>
    <t>Kennzahlenziel</t>
  </si>
  <si>
    <t>Plausibilitätsgrenzen</t>
  </si>
  <si>
    <t xml:space="preserve">Zähler </t>
  </si>
  <si>
    <t xml:space="preserve">Nenner </t>
  </si>
  <si>
    <t xml:space="preserve">% </t>
  </si>
  <si>
    <t>Spalte1</t>
  </si>
  <si>
    <t>Spalte2</t>
  </si>
  <si>
    <t>Spalte3</t>
  </si>
  <si>
    <t>Spalte4</t>
  </si>
  <si>
    <t>Spalte5</t>
  </si>
  <si>
    <t>Spalte6</t>
  </si>
  <si>
    <t>Spalte7</t>
  </si>
  <si>
    <t>Angabe Operateurs-Pseudonym</t>
  </si>
  <si>
    <t>Derzeit keine Vorgaben</t>
  </si>
  <si>
    <t>1 a)</t>
  </si>
  <si>
    <t>1 b)</t>
  </si>
  <si>
    <t>1 c)</t>
  </si>
  <si>
    <t>1 d)</t>
  </si>
  <si>
    <t>1 e)</t>
  </si>
  <si>
    <t>1 f)</t>
  </si>
  <si>
    <t>Anteil nerverhaltende OP</t>
  </si>
  <si>
    <t>2 a)</t>
  </si>
  <si>
    <t>2 b)</t>
  </si>
  <si>
    <t>2 c)</t>
  </si>
  <si>
    <t>2 d)</t>
  </si>
  <si>
    <t>2 e)</t>
  </si>
  <si>
    <t>2 f)</t>
  </si>
  <si>
    <t>3 a)</t>
  </si>
  <si>
    <t>RPEs ohne Lymphadenektomie in 2016</t>
  </si>
  <si>
    <t>3 b)</t>
  </si>
  <si>
    <t>RPEs ohne Lymphadenektomie in 2017</t>
  </si>
  <si>
    <t>3 c)</t>
  </si>
  <si>
    <t>RPEs ohne Lymphadenektomie in 2018</t>
  </si>
  <si>
    <t>3 d)</t>
  </si>
  <si>
    <t>RPEs ohne Lymphadenektomie in 2019</t>
  </si>
  <si>
    <t>3 e)</t>
  </si>
  <si>
    <t>RPEs ohne Lymphadenektomie in 2020</t>
  </si>
  <si>
    <t>RPEs ohne Lymphadenektomie in 2021</t>
  </si>
  <si>
    <r>
      <t>= Basic data</t>
    </r>
    <r>
      <rPr>
        <b/>
        <sz val="11"/>
        <rFont val="Arial"/>
        <family val="2"/>
      </rPr>
      <t xml:space="preserve"> Row 13</t>
    </r>
    <r>
      <rPr>
        <b/>
        <sz val="11"/>
        <color indexed="8"/>
        <rFont val="Arial"/>
        <family val="2"/>
      </rPr>
      <t xml:space="preserve">
</t>
    </r>
    <r>
      <rPr>
        <b/>
        <sz val="11"/>
        <color theme="0" tint="-0.499984740745262"/>
        <rFont val="Arial"/>
        <family val="2"/>
      </rPr>
      <t>(= Basisdaten Zeile 13)</t>
    </r>
  </si>
  <si>
    <t>Fraction120</t>
  </si>
  <si>
    <t>&gt; 120</t>
  </si>
  <si>
    <t xml:space="preserve">Eine Gesamtdosis &gt; 120 Gray bei perkutanen Bestrahlungen ist nicht korrekt. </t>
  </si>
  <si>
    <r>
      <t xml:space="preserve">Radical prostatectomy without lymphadenectomy
</t>
    </r>
    <r>
      <rPr>
        <sz val="9"/>
        <color theme="0" tint="-0.499984740745262"/>
        <rFont val="Arial"/>
        <family val="2"/>
      </rPr>
      <t>(Radikale Prostatektomien ohne Lymphadenektomie)</t>
    </r>
  </si>
  <si>
    <t>N1| N0| N+</t>
  </si>
  <si>
    <t>Das Feld "Pat. Länderkennung" enthält unzulässige Zeichen (Länderkennung nach ISO-3).</t>
  </si>
  <si>
    <t>Das Feld "Zustimmung Pat.befragung PCO-Studie" ist leer.</t>
  </si>
  <si>
    <t>PSA-Werte ≥ 100 bei Pat. mit M0 ist nicht plausibel.</t>
  </si>
  <si>
    <r>
      <t xml:space="preserve">Radical prostatectomy
</t>
    </r>
    <r>
      <rPr>
        <sz val="9"/>
        <color theme="0" tint="-0.499984740745262"/>
        <rFont val="Arial"/>
        <family val="2"/>
      </rPr>
      <t>(Radikale Prostatektomien)</t>
    </r>
  </si>
  <si>
    <r>
      <t xml:space="preserve">Figure </t>
    </r>
    <r>
      <rPr>
        <sz val="10"/>
        <color theme="0" tint="-0.499984740745262"/>
        <rFont val="Arial"/>
        <family val="2"/>
      </rPr>
      <t>(Schaubild)</t>
    </r>
    <r>
      <rPr>
        <sz val="10"/>
        <color theme="1"/>
        <rFont val="Arial"/>
        <family val="2"/>
      </rPr>
      <t xml:space="preserve"> 4</t>
    </r>
  </si>
  <si>
    <r>
      <t xml:space="preserve">PSA-Wert nach 12 Monaten </t>
    </r>
    <r>
      <rPr>
        <sz val="10"/>
        <color theme="1"/>
        <rFont val="Calibri"/>
        <family val="2"/>
      </rPr>
      <t>≥</t>
    </r>
    <r>
      <rPr>
        <sz val="10"/>
        <color theme="1"/>
        <rFont val="Arial"/>
        <family val="2"/>
      </rPr>
      <t xml:space="preserve"> 0,2</t>
    </r>
  </si>
  <si>
    <r>
      <t xml:space="preserve">Population 4
</t>
    </r>
    <r>
      <rPr>
        <sz val="9"/>
        <color theme="4" tint="-0.499984740745262"/>
        <rFont val="Arial"/>
        <family val="2"/>
      </rPr>
      <t>(Nenner Nr. 4)</t>
    </r>
  </si>
  <si>
    <r>
      <t xml:space="preserve">4. PSA-Wert </t>
    </r>
    <r>
      <rPr>
        <u/>
        <sz val="10"/>
        <color indexed="12"/>
        <rFont val="Calibri"/>
        <family val="2"/>
      </rPr>
      <t>≥</t>
    </r>
    <r>
      <rPr>
        <u/>
        <sz val="10"/>
        <color indexed="12"/>
        <rFont val="Arial"/>
        <family val="2"/>
      </rPr>
      <t xml:space="preserve"> 0,2 nach 12 Monaten</t>
    </r>
  </si>
  <si>
    <t>2017  - 2020</t>
  </si>
  <si>
    <t>PSA-Wert ≥ 0,2 nach 12 Monaten</t>
  </si>
  <si>
    <t>4 a)</t>
  </si>
  <si>
    <t>4 b)</t>
  </si>
  <si>
    <t>4 c)</t>
  </si>
  <si>
    <t>4 d)</t>
  </si>
  <si>
    <t>4 e)</t>
  </si>
  <si>
    <t>4 f)</t>
  </si>
  <si>
    <r>
      <t xml:space="preserve">Population for 4:
</t>
    </r>
    <r>
      <rPr>
        <b/>
        <sz val="10"/>
        <color theme="0" tint="-0.499984740745262"/>
        <rFont val="Arial"/>
        <family val="2"/>
      </rPr>
      <t>(Nenner)</t>
    </r>
  </si>
  <si>
    <r>
      <t xml:space="preserve">Population 2
</t>
    </r>
    <r>
      <rPr>
        <sz val="9"/>
        <color theme="4" tint="-0.499984740745262"/>
        <rFont val="Arial"/>
        <family val="2"/>
      </rPr>
      <t>(Nenner Nr. 2)</t>
    </r>
  </si>
  <si>
    <r>
      <t xml:space="preserve">Population 3
</t>
    </r>
    <r>
      <rPr>
        <sz val="9"/>
        <color theme="4" tint="-0.499984740745262"/>
        <rFont val="Arial"/>
        <family val="2"/>
      </rPr>
      <t>(Nenner Nr. 3)</t>
    </r>
  </si>
  <si>
    <t xml:space="preserve">RPEs in 2016   </t>
  </si>
  <si>
    <t>RPEs in 2017</t>
  </si>
  <si>
    <t>RPEs in 2018</t>
  </si>
  <si>
    <t>RPEs in 2019</t>
  </si>
  <si>
    <t>RPEs in 2020</t>
  </si>
  <si>
    <t>RPEs in 2021</t>
  </si>
  <si>
    <t>RPEs in 2016  </t>
  </si>
  <si>
    <t>RPEsin 2019</t>
  </si>
  <si>
    <t>RPEsin 2020</t>
  </si>
  <si>
    <r>
      <t xml:space="preserve">Population 3:
</t>
    </r>
    <r>
      <rPr>
        <b/>
        <sz val="10"/>
        <color theme="0" tint="-0.499984740745262"/>
        <rFont val="Arial"/>
        <family val="2"/>
      </rPr>
      <t>(Nenner)</t>
    </r>
  </si>
  <si>
    <r>
      <t xml:space="preserve">RPE and postoperative Margin status R0
</t>
    </r>
    <r>
      <rPr>
        <sz val="9"/>
        <color theme="0" tint="-0.249977111117893"/>
        <rFont val="Arial"/>
        <family val="2"/>
      </rPr>
      <t>RPE und postoperativ Residualstatus R0</t>
    </r>
  </si>
  <si>
    <r>
      <t xml:space="preserve">RPE
</t>
    </r>
    <r>
      <rPr>
        <sz val="9"/>
        <color theme="0" tint="-0.249977111117893"/>
        <rFont val="Arial"/>
        <family val="2"/>
      </rPr>
      <t>RPE</t>
    </r>
  </si>
  <si>
    <r>
      <t xml:space="preserve">RPE without lymphadenectomy
</t>
    </r>
    <r>
      <rPr>
        <sz val="9"/>
        <color theme="0" tint="-0.249977111117893"/>
        <rFont val="Arial"/>
        <family val="2"/>
      </rPr>
      <t>RPE ohne Lymphadenektomie</t>
    </r>
  </si>
  <si>
    <t>For all years 1a)1-f), 2 a)-2 f),  4 a)-4 f) : Date patient introduced in center of the listed year. The 6 years shown are dynamic, starting with Kennzahlenjahr selected.
For all years 3a-3e)  Date patient introduced in center of the listed year. The 5 years shown are dynamic, starting with Kennzahlenjahr selected minus one .</t>
  </si>
  <si>
    <r>
      <rPr>
        <sz val="9"/>
        <rFont val="Arial"/>
        <family val="2"/>
      </rPr>
      <t>bisphosphonate or denosumab therapy</t>
    </r>
    <r>
      <rPr>
        <sz val="9"/>
        <color theme="1"/>
        <rFont val="Arial"/>
        <family val="2"/>
      </rPr>
      <t xml:space="preserve">
</t>
    </r>
    <r>
      <rPr>
        <sz val="9"/>
        <color theme="0" tint="-0.499984740745262"/>
        <rFont val="Arial"/>
        <family val="2"/>
      </rPr>
      <t>(Bisphosphonat- oder Denosumab-Therapie)</t>
    </r>
  </si>
  <si>
    <t>at least one Follow-up after 12 month is ≥ 0,2</t>
  </si>
  <si>
    <t>= Basic data F17
(= Basisdaten F17)</t>
  </si>
  <si>
    <t>= Basic data F17 &amp; Margin status R0
(= Basisdaten F17 &amp; Residualstatus R0)</t>
  </si>
  <si>
    <t>= Basic data F17 &amp; Lymphadenectomy = empty / N
(= Basisdaten F17 &amp; Lymphadenectomy = empty / N)</t>
  </si>
  <si>
    <t>PN 1 | PN 0| P N +</t>
  </si>
  <si>
    <t>Surgeon1 ≠  Surgeon2</t>
  </si>
  <si>
    <t>SurgeonDifferent</t>
  </si>
  <si>
    <t>Die Operateure müssen unterschiedlich sein.</t>
  </si>
  <si>
    <t>The surgeons must be different.</t>
  </si>
  <si>
    <r>
      <rPr>
        <sz val="11"/>
        <rFont val="Arial"/>
        <family val="2"/>
      </rPr>
      <t xml:space="preserve">Focal therapy in cases with locally advanced prostate cancer
</t>
    </r>
    <r>
      <rPr>
        <sz val="11"/>
        <color theme="0" tint="-0.499984740745262"/>
        <rFont val="Arial"/>
        <family val="2"/>
      </rPr>
      <t xml:space="preserve">Fokale Therapie bei lokal fortgeschrittenem Prostatakarzinom </t>
    </r>
  </si>
  <si>
    <r>
      <rPr>
        <sz val="11"/>
        <rFont val="Arial"/>
        <family val="2"/>
      </rPr>
      <t>1 year patient monitoring</t>
    </r>
    <r>
      <rPr>
        <sz val="11"/>
        <color theme="0" tint="-0.499984740745262"/>
        <rFont val="Arial"/>
        <family val="2"/>
      </rPr>
      <t xml:space="preserve">
1-Jahres Patientenmonitor</t>
    </r>
  </si>
  <si>
    <r>
      <rPr>
        <sz val="11"/>
        <rFont val="Arial"/>
        <family val="2"/>
      </rPr>
      <t>Plausibility indicators</t>
    </r>
    <r>
      <rPr>
        <sz val="11"/>
        <color theme="0" tint="-0.499984740745262"/>
        <rFont val="Arial"/>
        <family val="2"/>
      </rPr>
      <t xml:space="preserve">
Plausibilitätskennzahlen</t>
    </r>
  </si>
  <si>
    <t>cores (greatest percentage involvement of</t>
  </si>
  <si>
    <t xml:space="preserve">any core). Indication withouth % symbol  and with , to seperate decimal place. </t>
  </si>
  <si>
    <t>alternatively:</t>
  </si>
  <si>
    <t>In the XML, it is possible to make following millimeter (mm) specification, separated by a semicolon:</t>
  </si>
  <si>
    <t>1. Length of core in mm having the greatest tumour involvement (denominator)</t>
  </si>
  <si>
    <t>2. Tumour in mm of the core having the greatest tumour involvement (nominator).</t>
  </si>
  <si>
    <t>If mm specification is incomplete or inplausible (see deficits), the tag "percentage" remains empty in the course of further processing</t>
  </si>
  <si>
    <t>Total dose over 120 Gray for  percutaneous radiation is not correct</t>
  </si>
  <si>
    <t>Implausible value in data item "Ongoing treatment" .</t>
  </si>
  <si>
    <t>Active Surveillance in cases with advanced risk (N1 / M1) or 1st local recurrence and/or 1st distant metastasis is not plausible.</t>
  </si>
  <si>
    <r>
      <t xml:space="preserve">Primary cases of the denominator that have received a focal therapy
</t>
    </r>
    <r>
      <rPr>
        <sz val="9"/>
        <color theme="0" tint="-0.499984740745262"/>
        <rFont val="Arial"/>
        <family val="2"/>
      </rPr>
      <t>(Primärfälle des Nenners, die eine fokale Therapie erhalten haben)</t>
    </r>
  </si>
  <si>
    <r>
      <t xml:space="preserve">Primary cases with locally advanced prostate cancer
</t>
    </r>
    <r>
      <rPr>
        <sz val="9"/>
        <color theme="0" tint="-0.499984740745262"/>
        <rFont val="Arial"/>
        <family val="2"/>
      </rPr>
      <t>(Primärfälle mit lokal fortgeschrittenem Prostatakarzinom)</t>
    </r>
  </si>
  <si>
    <r>
      <rPr>
        <sz val="11"/>
        <rFont val="Arial"/>
        <family val="2"/>
      </rPr>
      <t xml:space="preserve">OncoBox Prostate </t>
    </r>
    <r>
      <rPr>
        <b/>
        <sz val="11"/>
        <rFont val="Arial"/>
        <family val="2"/>
      </rPr>
      <t xml:space="preserve">
Indicator 22 Focal therapy in cases with locally advanced prostate cancer</t>
    </r>
    <r>
      <rPr>
        <b/>
        <sz val="11"/>
        <color theme="0" tint="-0.499984740745262"/>
        <rFont val="Arial"/>
        <family val="2"/>
      </rPr>
      <t xml:space="preserve">
(Kennzahl Nr. 22 Fokale Therapie bei lokal fortgeschrittenem Prostatakarzinom )</t>
    </r>
  </si>
  <si>
    <r>
      <t xml:space="preserve">Information of surgeons' pseudonym
</t>
    </r>
    <r>
      <rPr>
        <sz val="9"/>
        <color theme="0" tint="-0.249977111117893"/>
        <rFont val="Arial"/>
        <family val="2"/>
      </rPr>
      <t xml:space="preserve">Angabe Operateurs-Pseudonym
</t>
    </r>
  </si>
  <si>
    <r>
      <t xml:space="preserve">PSA value ≥ 0,2 after 12 months 
</t>
    </r>
    <r>
      <rPr>
        <sz val="9"/>
        <color theme="0" tint="-0.34998626667073579"/>
        <rFont val="Arial"/>
        <family val="2"/>
      </rPr>
      <t xml:space="preserve">PSA-Wert ≥ 0,2 nach 12 Monaten
</t>
    </r>
  </si>
  <si>
    <r>
      <rPr>
        <sz val="11"/>
        <rFont val="Arial"/>
        <family val="2"/>
      </rPr>
      <t xml:space="preserve">OncoBox Prostate 
</t>
    </r>
    <r>
      <rPr>
        <b/>
        <sz val="11"/>
        <rFont val="Arial"/>
        <family val="2"/>
      </rPr>
      <t xml:space="preserve">Plausibility indicator
</t>
    </r>
    <r>
      <rPr>
        <b/>
        <sz val="11"/>
        <color theme="0" tint="-0.34998626667073579"/>
        <rFont val="Arial"/>
        <family val="2"/>
      </rPr>
      <t xml:space="preserve">(Plausibilitätskennzahlen)
</t>
    </r>
  </si>
  <si>
    <r>
      <t xml:space="preserve">Proportion of nerv-sparing surgeries
</t>
    </r>
    <r>
      <rPr>
        <sz val="9"/>
        <color theme="0" tint="-0.34998626667073579"/>
        <rFont val="Arial"/>
        <family val="2"/>
      </rPr>
      <t xml:space="preserve">Anteil nerverhaltende OP 
</t>
    </r>
  </si>
  <si>
    <t>Angabe pN0 / pN1 / pN+ ohne Lymphadenektomie</t>
  </si>
  <si>
    <r>
      <t xml:space="preserve">Information of pN0 / pN1 / PN+
</t>
    </r>
    <r>
      <rPr>
        <sz val="9"/>
        <color theme="0" tint="-0.34998626667073579"/>
        <rFont val="Arial"/>
        <family val="2"/>
      </rPr>
      <t xml:space="preserve">Angabe pN0 / pN1  / pN+
</t>
    </r>
  </si>
  <si>
    <t>Information of surgeons' pseudonym</t>
  </si>
  <si>
    <t>Proportion of nerv-sparing surgeries</t>
  </si>
  <si>
    <t xml:space="preserve">PSA value ≥ 0,2 after 12 months </t>
  </si>
  <si>
    <t>Information of pN0 / pN1 / PN+ without lymphadenectomy</t>
  </si>
  <si>
    <t>RPEs without lymphadenectomy in 2016</t>
  </si>
  <si>
    <t>RPEs without lymphadenectomy  in 2017</t>
  </si>
  <si>
    <t>RPEs without lymphadenectomy  in 2018</t>
  </si>
  <si>
    <t>RPEs without lymphadenectomy  in 2019</t>
  </si>
  <si>
    <t>RPEs without lymphadenectomy  in 2020</t>
  </si>
  <si>
    <t>RPEs without lymphadenectomy  in 2021</t>
  </si>
  <si>
    <t xml:space="preserve">AS  </t>
  </si>
  <si>
    <t>ASNIExcluded</t>
  </si>
  <si>
    <t xml:space="preserve"> (consent = Y | N)</t>
  </si>
  <si>
    <t>Das Feld "Maximaler Anteil der befallenen Stanzen" enthält unzulässige Zeichen.(&gt; 100,00%)</t>
  </si>
  <si>
    <t>The data item "Greatest percentage involvement" contains invalid characters.(&gt; 100,00%)</t>
  </si>
  <si>
    <t>Das Feld "Maximaler Anteil der befallenen Stanzen" enthält unzulässige Zeichen.(&lt; 0,00%)</t>
  </si>
  <si>
    <t>The data item "Greatest percentage involvement" contains invalid characters.(&lt; 0,00%)</t>
  </si>
  <si>
    <t>Reported mm unplausible / incomplete (nominator or denominator = 0 or empty=</t>
  </si>
  <si>
    <t>mm-Angabe unplausibel / unvollständig.(Zähler oder Nenner = 0 oder leer)</t>
  </si>
  <si>
    <t>mm-Angabe unplausibel / unvollständig. (Nenner &gt; 50)</t>
  </si>
  <si>
    <t>Reported mm unplausible / incomplete (denominator &gt;50 )</t>
  </si>
  <si>
    <t xml:space="preserve">13 | 17 </t>
  </si>
  <si>
    <t>Calculation of the matrix
Berechnung der Matrix</t>
  </si>
  <si>
    <t xml:space="preserve">numerisch in Prozent (XX,X)
alternativ:
mm-Angabe wie in der Erläuterung beschrieben. Beispiel
&lt;Percentage&gt;15,4; 6,7&lt;/Percentage&gt;
</t>
  </si>
  <si>
    <r>
      <t xml:space="preserve">Größter Prozentanteil aller befallenen Stanzen (= Stanze mit dem größten Tumoranteil). Angabe ohne % Zeichen und mit , als Dezimaltrennzeichen (in Deutschland)
</t>
    </r>
    <r>
      <rPr>
        <b/>
        <sz val="8"/>
        <rFont val="Arial"/>
        <family val="2"/>
      </rPr>
      <t>alternativ:</t>
    </r>
    <r>
      <rPr>
        <sz val="8"/>
        <rFont val="Arial"/>
        <family val="2"/>
      </rPr>
      <t xml:space="preserve">
In dem XML-Tag können, </t>
    </r>
    <r>
      <rPr>
        <b/>
        <sz val="8"/>
        <rFont val="Arial"/>
        <family val="2"/>
      </rPr>
      <t>durch einen Semikolon</t>
    </r>
    <r>
      <rPr>
        <sz val="8"/>
        <rFont val="Arial"/>
        <family val="2"/>
      </rPr>
      <t xml:space="preserve"> getrennt, nachfolgende mm-Angaben gemacht werden:
1. Länge der Stanze mit dem größten Tumoranteil in mm (Nenner)
2. Tumor in mm der Stanze mit dem größten Tumoranteil (Zähler)
Wenn mm-Angaben unvollständig oder unplausibel (siehe deficits), bleibt der Tag "percentage" in der Weiterverarbeitung leer. Wenn mm-Angaben in Ordnung, Prozentwert wird Zähler/Nenner berechnet (XX,X %).</t>
    </r>
  </si>
  <si>
    <r>
      <t xml:space="preserve">Fall
Operation 
</t>
    </r>
    <r>
      <rPr>
        <b/>
        <sz val="8"/>
        <rFont val="Arial"/>
        <family val="2"/>
      </rPr>
      <t>Erst-Operateur</t>
    </r>
  </si>
  <si>
    <r>
      <t xml:space="preserve">Case
Surgery
</t>
    </r>
    <r>
      <rPr>
        <b/>
        <sz val="8"/>
        <rFont val="Arial"/>
        <family val="2"/>
      </rPr>
      <t>Primary Surgeon</t>
    </r>
  </si>
  <si>
    <r>
      <t xml:space="preserve">Fall
Operation 
</t>
    </r>
    <r>
      <rPr>
        <b/>
        <sz val="8"/>
        <rFont val="Arial"/>
        <family val="2"/>
      </rPr>
      <t>Zweit-Operateur</t>
    </r>
  </si>
  <si>
    <r>
      <t xml:space="preserve">Case
Surgery
</t>
    </r>
    <r>
      <rPr>
        <b/>
        <sz val="8"/>
        <rFont val="Arial"/>
        <family val="2"/>
      </rPr>
      <t>Secondary Surgeon</t>
    </r>
  </si>
  <si>
    <t>&lt;TreatmentType&gt;</t>
  </si>
  <si>
    <t xml:space="preserve">ADT = Androgen Deprivation Therapy
WS = Wait and see (Watchful waiting)
AS = Active Surveillance
CH = Chemotherapy
IM = Immuno- and antibodies therapy
OLT = Other (local) Therapy
ST = Supportive Therapy
HIFU = High Intensity Focused Ultrasound Therapy - focal
CRYO = Cryotherapy - focal
HYPER =  Hyperthermy - focal
OT = Other (non-local) Therapy
VTP = vascular targeted photodynamic therapy - focal
IEP =  irreversible electroporation - focal
RFA = radiofrequency ablation - focal
SBRT = stereotactic radiotherapy - focal
OFT = other therapy - focal
</t>
  </si>
  <si>
    <t>R-Cases
(R-Fälle)</t>
  </si>
  <si>
    <t>D-Cases
(D-Fälle)</t>
  </si>
  <si>
    <r>
      <rPr>
        <b/>
        <u/>
        <sz val="9"/>
        <rFont val="Arial"/>
        <family val="2"/>
      </rPr>
      <t>Patient</t>
    </r>
    <r>
      <rPr>
        <b/>
        <sz val="9"/>
        <rFont val="Arial"/>
        <family val="2"/>
      </rPr>
      <t xml:space="preserve">, occurring at least one time in G22 and/or G23 and Patient is </t>
    </r>
    <r>
      <rPr>
        <b/>
        <u/>
        <sz val="9"/>
        <rFont val="Arial"/>
        <family val="2"/>
      </rPr>
      <t>not</t>
    </r>
    <r>
      <rPr>
        <b/>
        <sz val="9"/>
        <rFont val="Arial"/>
        <family val="2"/>
      </rPr>
      <t xml:space="preserve"> in F24
(Pat. in G22 und/oder G23 und nicht in F24)</t>
    </r>
  </si>
  <si>
    <r>
      <rPr>
        <b/>
        <u/>
        <sz val="9"/>
        <rFont val="Arial"/>
        <family val="2"/>
      </rPr>
      <t>Patient,</t>
    </r>
    <r>
      <rPr>
        <b/>
        <sz val="9"/>
        <rFont val="Arial"/>
        <family val="2"/>
      </rPr>
      <t xml:space="preserve"> occurring at least one time in J22 and/or J23 and Patient is </t>
    </r>
    <r>
      <rPr>
        <b/>
        <u/>
        <sz val="9"/>
        <rFont val="Arial"/>
        <family val="2"/>
      </rPr>
      <t>not</t>
    </r>
    <r>
      <rPr>
        <b/>
        <sz val="9"/>
        <rFont val="Arial"/>
        <family val="2"/>
      </rPr>
      <t xml:space="preserve"> in F24, G24, H24 &amp; I24
(Pat. in J22 und/oder J23 und nicht in F24, G24, H24 &amp; I24)</t>
    </r>
  </si>
  <si>
    <r>
      <t xml:space="preserve">Case
Surgery
</t>
    </r>
    <r>
      <rPr>
        <b/>
        <sz val="8"/>
        <color theme="1"/>
        <rFont val="Arial"/>
        <family val="2"/>
      </rPr>
      <t>Surgeon1</t>
    </r>
  </si>
  <si>
    <r>
      <t xml:space="preserve">Case
Surgery
</t>
    </r>
    <r>
      <rPr>
        <b/>
        <sz val="8"/>
        <color theme="1"/>
        <rFont val="Arial"/>
        <family val="2"/>
      </rPr>
      <t>Surgeon2</t>
    </r>
  </si>
  <si>
    <r>
      <t xml:space="preserve">If risk classification (see patient profil row 20) is:
</t>
    </r>
    <r>
      <rPr>
        <b/>
        <sz val="8"/>
        <rFont val="Arial"/>
        <family val="2"/>
      </rPr>
      <t xml:space="preserve">locally confinded - high risk | locally advanced </t>
    </r>
  </si>
  <si>
    <r>
      <t xml:space="preserve">Case
Diagnosis
</t>
    </r>
    <r>
      <rPr>
        <b/>
        <sz val="8"/>
        <color theme="1"/>
        <rFont val="Arial"/>
        <family val="2"/>
      </rPr>
      <t>Greatest percentage involvement</t>
    </r>
  </si>
  <si>
    <r>
      <rPr>
        <b/>
        <sz val="8"/>
        <color theme="1"/>
        <rFont val="Arial"/>
        <family val="2"/>
      </rPr>
      <t>Special situation</t>
    </r>
    <r>
      <rPr>
        <sz val="8"/>
        <color theme="1"/>
        <rFont val="Arial"/>
        <family val="2"/>
      </rPr>
      <t xml:space="preserve">
"mm- fraction instead of percentage"
implausible values:  denominator = 0 or empty
or nominator = 0 or empty</t>
    </r>
  </si>
  <si>
    <r>
      <rPr>
        <b/>
        <sz val="8"/>
        <color theme="1"/>
        <rFont val="Arial"/>
        <family val="2"/>
      </rPr>
      <t>Special situation;</t>
    </r>
    <r>
      <rPr>
        <sz val="8"/>
        <color theme="1"/>
        <rFont val="Arial"/>
        <family val="2"/>
      </rPr>
      <t xml:space="preserve">
two numbers seperated by semicolon. </t>
    </r>
  </si>
  <si>
    <r>
      <rPr>
        <b/>
        <sz val="8"/>
        <color theme="1"/>
        <rFont val="Arial"/>
        <family val="2"/>
      </rPr>
      <t>Special situation:</t>
    </r>
    <r>
      <rPr>
        <sz val="8"/>
        <color theme="1"/>
        <rFont val="Arial"/>
        <family val="2"/>
      </rPr>
      <t xml:space="preserve">
"mm- fraction instead of percentage"
implausible value: denominator </t>
    </r>
    <r>
      <rPr>
        <b/>
        <sz val="8"/>
        <color theme="1"/>
        <rFont val="Arial"/>
        <family val="2"/>
      </rPr>
      <t>&gt; 50</t>
    </r>
    <r>
      <rPr>
        <sz val="8"/>
        <color theme="1"/>
        <rFont val="Arial"/>
        <family val="2"/>
      </rPr>
      <t>.</t>
    </r>
  </si>
  <si>
    <t>T2 | T2a | T2b | T2c | T3 | T3a | T3b | T4</t>
  </si>
  <si>
    <t>Calculation of the categories 
Berechnung der Fallarten</t>
  </si>
  <si>
    <t>Datafields from the tumourdocumentation system 
Alle Datenfelder der XML-Struktur mit möglichen Ausprägungen</t>
  </si>
  <si>
    <t>Validation of the structure 
Strukturvalidierung</t>
  </si>
  <si>
    <t>Indicate the greatest percentage involvement from
cores (greatest percentage involvement of
any core). Indication withouth % symbol  and with , to seperate decimal place. 
alternatively:
In the XML, it is possible to make following millimeter (mm) specification, separated by a semicolon:
1. Length of core in mm having the greatest tumour involvement (denominator)
2. Tumour in mm of the core having the greatest tumour involvement (nominator).
If mm specification is incomplete or inplausible (see deficits), the tag "percentage" remains empty in the course of further processing</t>
  </si>
  <si>
    <t>Calculation of the basic data
Berechnung der Basisdaten</t>
  </si>
  <si>
    <t>Deficit at documentation and conspicuities for all cases 
Bestimmung von Dokumentationsdefiziten und Plausibilitätsauffälligkeiten</t>
  </si>
  <si>
    <t>Calculation for the filter at conspicuities
Berechnung des Filters bei Aufälligkeiten</t>
  </si>
  <si>
    <t>A record of the number of R1 resections among pT2 c/pN0 or Nx M0
Erfassung der R1 Resektionen bei pT2 c/pN0 oder Nx M0</t>
  </si>
  <si>
    <r>
      <rPr>
        <sz val="9"/>
        <rFont val="Arial"/>
        <family val="2"/>
      </rPr>
      <t>All</t>
    </r>
    <r>
      <rPr>
        <sz val="9"/>
        <color rgb="FFFF0000"/>
        <rFont val="Arial"/>
        <family val="2"/>
      </rPr>
      <t xml:space="preserve"> </t>
    </r>
    <r>
      <rPr>
        <sz val="9"/>
        <rFont val="Arial"/>
        <family val="2"/>
      </rPr>
      <t>patients of bisphosphonate or denosumab therapy</t>
    </r>
    <r>
      <rPr>
        <sz val="9"/>
        <color indexed="8"/>
        <rFont val="Arial"/>
        <family val="2"/>
      </rPr>
      <t xml:space="preserve">
</t>
    </r>
    <r>
      <rPr>
        <sz val="9"/>
        <color theme="0" tint="-0.499984740745262"/>
        <rFont val="Arial"/>
        <family val="2"/>
      </rPr>
      <t>(Pat. mit Bisphosphonat- oder Denosumab-Therapie)</t>
    </r>
  </si>
  <si>
    <r>
      <rPr>
        <sz val="9"/>
        <rFont val="Arial"/>
        <family val="2"/>
      </rPr>
      <t>Patients</t>
    </r>
    <r>
      <rPr>
        <sz val="9"/>
        <color rgb="FFFF0000"/>
        <rFont val="Arial"/>
        <family val="2"/>
      </rPr>
      <t xml:space="preserve"> </t>
    </r>
    <r>
      <rPr>
        <sz val="9"/>
        <rFont val="Arial"/>
        <family val="2"/>
      </rPr>
      <t>of the denominator with a recommended dental examination prior to commencement of bisphosphonate or denosumab therapy</t>
    </r>
    <r>
      <rPr>
        <sz val="9"/>
        <color indexed="8"/>
        <rFont val="Arial"/>
        <family val="2"/>
      </rPr>
      <t xml:space="preserve">
</t>
    </r>
    <r>
      <rPr>
        <sz val="9"/>
        <color theme="0" tint="-0.499984740745262"/>
        <rFont val="Arial"/>
        <family val="2"/>
      </rPr>
      <t>(Pat.</t>
    </r>
    <r>
      <rPr>
        <sz val="9"/>
        <color rgb="FFFF0000"/>
        <rFont val="Arial"/>
        <family val="2"/>
      </rPr>
      <t xml:space="preserve"> </t>
    </r>
    <r>
      <rPr>
        <sz val="9"/>
        <color theme="0" tint="-0.499984740745262"/>
        <rFont val="Arial"/>
        <family val="2"/>
      </rPr>
      <t>des Nenners mit Empfehlung einer zahnärztlichen Untersuchung 
vor Beginn der Bisphosphonat oder Denosumab-Therapie)</t>
    </r>
  </si>
  <si>
    <r>
      <t xml:space="preserve">All patients who presented themselves to the health care providers I (urology / radiotherapy) (e.g. via referral) and have been diagnosed as primary cases in line with CR 1.2.1 (without primary M1)
</t>
    </r>
    <r>
      <rPr>
        <sz val="9"/>
        <color theme="0" tint="-0.499984740745262"/>
        <rFont val="Arial"/>
        <family val="2"/>
      </rPr>
      <t>(Pat., die in der Urologie bzw.  Strahlentherapie vorstellig (z.B. über Einweisung) und als Primärfall gemäß EB 1.2.1 diagnostiziert sind (ohne primär M1 , ohne Zufallsbefund nac RZE))</t>
    </r>
  </si>
  <si>
    <r>
      <t xml:space="preserve">NI, IV cases:
</t>
    </r>
    <r>
      <rPr>
        <b/>
        <sz val="10"/>
        <color theme="0" tint="-0.499984740745262"/>
        <rFont val="Arial"/>
        <family val="2"/>
      </rPr>
      <t>(NI, IV Fälle:)</t>
    </r>
  </si>
  <si>
    <r>
      <t>All patients who presented themselves to the health care providers I (urology / radiotherapy) (e.g. via referral) and have been diagnosed as primary cases in line with CR 1.2.1 (without primary M1</t>
    </r>
    <r>
      <rPr>
        <sz val="9"/>
        <rFont val="Arial"/>
        <family val="2"/>
      </rPr>
      <t>,without incidental finding after radical cystoprostatectom)</t>
    </r>
    <r>
      <rPr>
        <sz val="9"/>
        <color indexed="8"/>
        <rFont val="Arial"/>
        <family val="2"/>
      </rPr>
      <t xml:space="preserve">
</t>
    </r>
    <r>
      <rPr>
        <sz val="9"/>
        <color theme="0" tint="-0.499984740745262"/>
        <rFont val="Arial"/>
        <family val="2"/>
      </rPr>
      <t>(Pat., die in der Urologie bzw.  Strahlentherapie vorstellig (z.B. über Einweisung) und als Primärfall gemäß EB 1.2.1 diagnostiziert sind (ohne primär M1 , ohne Zufallsbefund nach RZE))</t>
    </r>
  </si>
  <si>
    <r>
      <t xml:space="preserve">Figure </t>
    </r>
    <r>
      <rPr>
        <sz val="10"/>
        <color theme="0" tint="-0.499984740745262"/>
        <rFont val="Arial"/>
        <family val="2"/>
      </rPr>
      <t>(Schaubild)</t>
    </r>
    <r>
      <rPr>
        <sz val="10"/>
        <color theme="1"/>
        <rFont val="Arial"/>
        <family val="2"/>
      </rPr>
      <t xml:space="preserve"> 5</t>
    </r>
  </si>
  <si>
    <t>0-12</t>
  </si>
  <si>
    <t>Population for 5:
(Nenner)</t>
  </si>
  <si>
    <t>Datafield
(Datenfeld)</t>
  </si>
  <si>
    <t>Possible values
(Ausprägungen)</t>
  </si>
  <si>
    <t>Values
(Benötigte Ausprägungen)</t>
  </si>
  <si>
    <t>Numerator
(Zähler)</t>
  </si>
  <si>
    <t>Population
(Nenner)</t>
  </si>
  <si>
    <t>Population 5
(Nenner Nr. 5)</t>
  </si>
  <si>
    <t>&gt; 100</t>
  </si>
  <si>
    <t>number | empty</t>
  </si>
  <si>
    <r>
      <t xml:space="preserve">Case
Treatment
</t>
    </r>
    <r>
      <rPr>
        <b/>
        <sz val="8"/>
        <color theme="1"/>
        <rFont val="Arial"/>
        <family val="2"/>
      </rPr>
      <t xml:space="preserve">Type </t>
    </r>
    <r>
      <rPr>
        <b/>
        <sz val="8"/>
        <color rgb="FFFF0000"/>
        <rFont val="Arial"/>
        <family val="2"/>
      </rPr>
      <t xml:space="preserve">= ADT | CH | IM | OLT | ST | HIFU | CRYO | HYPER | OT </t>
    </r>
    <r>
      <rPr>
        <sz val="8"/>
        <color rgb="FFFF0000"/>
        <rFont val="Arial"/>
        <family val="2"/>
      </rPr>
      <t>| VTP | IEP | RFA | SBRT | OFT</t>
    </r>
  </si>
  <si>
    <t>primary cases
(Primärfälle)</t>
  </si>
  <si>
    <r>
      <t xml:space="preserve">Please make the fraction of "Total radiation dose"
</t>
    </r>
    <r>
      <rPr>
        <b/>
        <sz val="8"/>
        <rFont val="Arial"/>
        <family val="2"/>
      </rPr>
      <t>IF</t>
    </r>
    <r>
      <rPr>
        <sz val="8"/>
        <rFont val="Arial"/>
        <family val="2"/>
      </rPr>
      <t xml:space="preserve"> 
Total radiation dose  </t>
    </r>
    <r>
      <rPr>
        <b/>
        <sz val="8"/>
        <rFont val="Arial"/>
        <family val="2"/>
      </rPr>
      <t>&gt; 120</t>
    </r>
    <r>
      <rPr>
        <sz val="8"/>
        <rFont val="Arial"/>
        <family val="2"/>
      </rPr>
      <t xml:space="preserve"> then display the deficit</t>
    </r>
  </si>
  <si>
    <r>
      <t xml:space="preserve">The data item </t>
    </r>
    <r>
      <rPr>
        <strike/>
        <sz val="8"/>
        <color rgb="FFFF0000"/>
        <rFont val="Arial"/>
        <family val="2"/>
      </rPr>
      <t xml:space="preserve">"Initiation systemic / non-interventional </t>
    </r>
    <r>
      <rPr>
        <sz val="8"/>
        <rFont val="Arial"/>
        <family val="2"/>
      </rPr>
      <t>therapy" is missing.</t>
    </r>
  </si>
  <si>
    <t>postoperative complications following radical prostatectomy
Postoperative Komplikationen nach Radikaler Prostatektomie (Vorkennzahlenjahr)</t>
  </si>
  <si>
    <t>All PCO patients
(Alle PCO Patienten)</t>
  </si>
  <si>
    <t xml:space="preserve">Komorbiditäten = 0 </t>
  </si>
  <si>
    <t>= Basic data O17 &amp; Consent "Yes"
(= Basisdaten O17 &amp; Einwilligung "Ja" )</t>
  </si>
  <si>
    <r>
      <t xml:space="preserve">Primary cases (= Indicator 1a) </t>
    </r>
    <r>
      <rPr>
        <sz val="9"/>
        <color rgb="FF00B050"/>
        <rFont val="Arial"/>
        <family val="2"/>
      </rPr>
      <t xml:space="preserve">+ </t>
    </r>
    <r>
      <rPr>
        <strike/>
        <sz val="9"/>
        <color rgb="FF00B050"/>
        <rFont val="Arial"/>
        <family val="2"/>
      </rPr>
      <t>and</t>
    </r>
    <r>
      <rPr>
        <sz val="9"/>
        <color indexed="8"/>
        <rFont val="Arial"/>
        <family val="2"/>
      </rPr>
      <t xml:space="preserve"> patients with first manifestation of local recurrence and/or metastasis (= Indicator 3c)
</t>
    </r>
    <r>
      <rPr>
        <sz val="9"/>
        <color theme="0" tint="-0.499984740745262"/>
        <rFont val="Arial"/>
        <family val="2"/>
      </rPr>
      <t>(Primärfälle (= Kennzahl 1a)</t>
    </r>
    <r>
      <rPr>
        <sz val="9"/>
        <color rgb="FF00B050"/>
        <rFont val="Arial"/>
        <family val="2"/>
      </rPr>
      <t xml:space="preserve"> + und</t>
    </r>
    <r>
      <rPr>
        <sz val="9"/>
        <color theme="0" tint="-0.499984740745262"/>
        <rFont val="Arial"/>
        <family val="2"/>
      </rPr>
      <t xml:space="preserve"> Pat. mit  neuaufgetretenem Rezidiv und/oder Fernmetastasen (=Kennzahl 1c))</t>
    </r>
  </si>
  <si>
    <r>
      <t xml:space="preserve">Primary cases (= Indicator 1a) </t>
    </r>
    <r>
      <rPr>
        <sz val="9"/>
        <color rgb="FF00B050"/>
        <rFont val="Arial"/>
        <family val="2"/>
      </rPr>
      <t>+</t>
    </r>
    <r>
      <rPr>
        <sz val="9"/>
        <color indexed="8"/>
        <rFont val="Arial"/>
        <family val="2"/>
      </rPr>
      <t xml:space="preserve"> a</t>
    </r>
    <r>
      <rPr>
        <strike/>
        <sz val="9"/>
        <color rgb="FF00B050"/>
        <rFont val="Arial"/>
        <family val="2"/>
      </rPr>
      <t>nd</t>
    </r>
    <r>
      <rPr>
        <sz val="9"/>
        <color indexed="8"/>
        <rFont val="Arial"/>
        <family val="2"/>
      </rPr>
      <t xml:space="preserve"> patients with first manifestation of local recurrence and/or metastasis (= Indicator 1c)
</t>
    </r>
    <r>
      <rPr>
        <sz val="9"/>
        <color theme="0" tint="-0.499984740745262"/>
        <rFont val="Arial"/>
        <family val="2"/>
      </rPr>
      <t xml:space="preserve">(Primärfälle (= Kennzahl 1a) </t>
    </r>
    <r>
      <rPr>
        <sz val="9"/>
        <color rgb="FF00B050"/>
        <rFont val="Arial"/>
        <family val="2"/>
      </rPr>
      <t>+ und</t>
    </r>
    <r>
      <rPr>
        <sz val="9"/>
        <color theme="0" tint="-0.499984740745262"/>
        <rFont val="Arial"/>
        <family val="2"/>
      </rPr>
      <t xml:space="preserve"> Pat. mit neuaufgetretenem Rezidiv und/oder Fernmetastasen (= Kennzahl 1c))</t>
    </r>
  </si>
  <si>
    <r>
      <t xml:space="preserve">Primary </t>
    </r>
    <r>
      <rPr>
        <sz val="9"/>
        <rFont val="Arial"/>
        <family val="2"/>
      </rPr>
      <t>cases of the denominator</t>
    </r>
    <r>
      <rPr>
        <sz val="9"/>
        <color indexed="8"/>
        <rFont val="Arial"/>
        <family val="2"/>
      </rPr>
      <t xml:space="preserve"> with complete diagnostic report:
- localisation and number of carcinoma with a positive tissue sample in relation to extracted punches
- semi-quantitative determination of percentage for the whole surface of the carcinoma / whole surface of the punch cylinder
- Gleason score: Specification of all primary and secondary grades as well as the most differentiated grade, each in “%”
</t>
    </r>
    <r>
      <rPr>
        <sz val="9"/>
        <color theme="0" tint="-0.499984740745262"/>
        <rFont val="Arial"/>
        <family val="2"/>
      </rPr>
      <t>(Primärfälle des Nenners mit Befundbericht mit Angabe von:
- Lokalisation und Anzahl Karzinom-positiver Gewebeproben im Verhältnis zu den entnommenen Stanzen
- Semiquantitative Abschätzung der Tumorausdehnung</t>
    </r>
    <r>
      <rPr>
        <sz val="9"/>
        <color rgb="FFFF0000"/>
        <rFont val="Arial"/>
        <family val="2"/>
      </rPr>
      <t xml:space="preserve"> </t>
    </r>
    <r>
      <rPr>
        <sz val="9"/>
        <color rgb="FF00B050"/>
        <rFont val="Arial"/>
        <family val="2"/>
      </rPr>
      <t>pro Stanze</t>
    </r>
    <r>
      <rPr>
        <sz val="9"/>
        <color rgb="FFFF0000"/>
        <rFont val="Arial"/>
        <family val="2"/>
      </rPr>
      <t xml:space="preserve"> </t>
    </r>
    <r>
      <rPr>
        <sz val="9"/>
        <color theme="0" tint="-0.499984740745262"/>
        <rFont val="Arial"/>
        <family val="2"/>
      </rPr>
      <t xml:space="preserve">(in Prozent und/oder mm) </t>
    </r>
    <r>
      <rPr>
        <strike/>
        <sz val="9"/>
        <color theme="0" tint="-0.499984740745262"/>
        <rFont val="Arial"/>
        <family val="2"/>
      </rPr>
      <t xml:space="preserve">
</t>
    </r>
    <r>
      <rPr>
        <sz val="9"/>
        <color theme="0" tint="-0.499984740745262"/>
        <rFont val="Arial"/>
        <family val="2"/>
      </rPr>
      <t xml:space="preserve">- Gleason- Score gemäß ISUP 2014 und WHO 2016
</t>
    </r>
  </si>
  <si>
    <r>
      <rPr>
        <sz val="9"/>
        <rFont val="Arial"/>
        <family val="2"/>
      </rPr>
      <t>Primary cases pT1/2, N0, M0 and RPE (from the previous Indicator year)</t>
    </r>
    <r>
      <rPr>
        <sz val="9"/>
        <color rgb="FFFF0000"/>
        <rFont val="Arial"/>
        <family val="2"/>
      </rPr>
      <t xml:space="preserve">
</t>
    </r>
    <r>
      <rPr>
        <sz val="9"/>
        <color theme="0" tint="-0.499984740745262"/>
        <rFont val="Arial"/>
        <family val="2"/>
      </rPr>
      <t>(Primärfälle pT1-2 N0 M0 und RPE (aus Vorkennzahlenjahr))</t>
    </r>
  </si>
  <si>
    <r>
      <rPr>
        <sz val="9"/>
        <rFont val="Arial"/>
        <family val="2"/>
      </rPr>
      <t>p</t>
    </r>
    <r>
      <rPr>
        <sz val="9"/>
        <color theme="1"/>
        <rFont val="Arial"/>
        <family val="2"/>
      </rPr>
      <t>T1-2 N0 M0</t>
    </r>
  </si>
  <si>
    <r>
      <t xml:space="preserve">HIFU, CRYO, HYPER, </t>
    </r>
    <r>
      <rPr>
        <sz val="8"/>
        <color rgb="FFFF0000"/>
        <rFont val="Arial"/>
        <family val="2"/>
      </rPr>
      <t>OLT, VTP, IEP, RFA, SBRT, OFT</t>
    </r>
  </si>
  <si>
    <r>
      <t xml:space="preserve">OLT | ST | HIFU | CRYO | HYPER </t>
    </r>
    <r>
      <rPr>
        <sz val="8"/>
        <color rgb="FFFF0000"/>
        <rFont val="Arial"/>
        <family val="2"/>
      </rPr>
      <t>| VTP | IEP | RFA | SBRT | OFT</t>
    </r>
  </si>
  <si>
    <t>Dokumentation Komorbiditäten</t>
  </si>
  <si>
    <t>5a)</t>
  </si>
  <si>
    <t>5b)</t>
  </si>
  <si>
    <t>5d)</t>
  </si>
  <si>
    <t>5e)</t>
  </si>
  <si>
    <t>5f)</t>
  </si>
  <si>
    <t>5g)</t>
  </si>
  <si>
    <t>5c)</t>
  </si>
  <si>
    <t>Patienten ohne dokumentierte Komorbiditäten 2016</t>
  </si>
  <si>
    <t>Patienten ohne dokumentierte Komorbiditäten 2017</t>
  </si>
  <si>
    <t>Patienten ohne dokumentierte Komorbiditäten 2018</t>
  </si>
  <si>
    <t>Patienten ohne dokumentierte Komorbiditäten 2019</t>
  </si>
  <si>
    <t>Patienten ohne dokumentierte Komorbiditäten 2020</t>
  </si>
  <si>
    <t>Patienten ohne dokumentierte Komorbiditäten 2021</t>
  </si>
  <si>
    <t>Patienten ohne dokumentierte Komorbiditäten 2022</t>
  </si>
  <si>
    <r>
      <t xml:space="preserve">OLT  </t>
    </r>
    <r>
      <rPr>
        <sz val="8"/>
        <color rgb="FFFF0000"/>
        <rFont val="Arial"/>
        <family val="2"/>
      </rPr>
      <t>| VTP | IEP | RFA | SBRT | OFT</t>
    </r>
  </si>
  <si>
    <t>PCOScoresOver100</t>
  </si>
  <si>
    <t>Ein posttherapeutischer Score Wert  &gt; 100 ist nicht plausibel.</t>
  </si>
  <si>
    <t>Ein prätherapeutischer Score Wert &gt; 100 ist nicht plausibel.</t>
  </si>
  <si>
    <t>2a) | 2b) | 3a) | 3b) | 3c) | 5 |8 | 14 | 15 | 16 | 20</t>
  </si>
  <si>
    <r>
      <t>10| 18| 19 | 21 |</t>
    </r>
    <r>
      <rPr>
        <strike/>
        <sz val="9"/>
        <rFont val="Arial"/>
        <family val="2"/>
      </rPr>
      <t xml:space="preserve"> 22 </t>
    </r>
  </si>
  <si>
    <r>
      <rPr>
        <strike/>
        <sz val="9"/>
        <rFont val="Arial"/>
        <family val="2"/>
      </rPr>
      <t>4 |</t>
    </r>
    <r>
      <rPr>
        <sz val="9"/>
        <rFont val="Arial"/>
        <family val="2"/>
      </rPr>
      <t xml:space="preserve"> 6 | 11</t>
    </r>
  </si>
  <si>
    <r>
      <t>18 |</t>
    </r>
    <r>
      <rPr>
        <sz val="9"/>
        <rFont val="Arial"/>
        <family val="2"/>
      </rPr>
      <t xml:space="preserve"> 22</t>
    </r>
  </si>
  <si>
    <r>
      <t xml:space="preserve">4 | </t>
    </r>
    <r>
      <rPr>
        <strike/>
        <sz val="9"/>
        <rFont val="Arial"/>
        <family val="2"/>
      </rPr>
      <t>5</t>
    </r>
    <r>
      <rPr>
        <sz val="9"/>
        <rFont val="Arial"/>
        <family val="2"/>
      </rPr>
      <t xml:space="preserve"> | 7 |</t>
    </r>
    <r>
      <rPr>
        <strike/>
        <sz val="9"/>
        <rFont val="Arial"/>
        <family val="2"/>
      </rPr>
      <t xml:space="preserve"> 14</t>
    </r>
    <r>
      <rPr>
        <sz val="9"/>
        <rFont val="Arial"/>
        <family val="2"/>
      </rPr>
      <t xml:space="preserve"> </t>
    </r>
    <r>
      <rPr>
        <strike/>
        <sz val="9"/>
        <rFont val="Arial"/>
        <family val="2"/>
      </rPr>
      <t>| 15</t>
    </r>
  </si>
  <si>
    <t>Ist die Übermittlung eines passiven Follow-Ups in der OncoBox möglich? </t>
  </si>
  <si>
    <t>C61 | D07.5</t>
  </si>
  <si>
    <r>
      <t>Tumordiagnose nach ICD-10
C61:     Bösartige Neubildung der Prostata
D07.5</t>
    </r>
    <r>
      <rPr>
        <b/>
        <sz val="8"/>
        <rFont val="Arial"/>
        <family val="2"/>
      </rPr>
      <t>:</t>
    </r>
    <r>
      <rPr>
        <sz val="8"/>
        <rFont val="Arial"/>
        <family val="2"/>
      </rPr>
      <t xml:space="preserve">  Carcinoma in situ: Prostata (histologische Dignität: /2)
</t>
    </r>
  </si>
  <si>
    <r>
      <t>International Classification of Diseases
C61:     Malignant neoplasm of prostate
D07.5</t>
    </r>
    <r>
      <rPr>
        <b/>
        <sz val="8"/>
        <rFont val="Arial"/>
        <family val="2"/>
      </rPr>
      <t xml:space="preserve">: </t>
    </r>
    <r>
      <rPr>
        <sz val="8"/>
        <rFont val="Arial"/>
        <family val="2"/>
      </rPr>
      <t xml:space="preserve">Carcinoma in situ: Prostate  
</t>
    </r>
  </si>
  <si>
    <t xml:space="preserve">ADT = Hormontherapie
WS = Wait and see (Watchful waiting)
AS = Active Surveillance
CH = Chemotherapie
IM = Immun- und Antikörpertherapie
OLT = andere lokale Therapie
ST = Supportive Therapie
HIFU = HIFU-Therapie (Hochintensiver fokussierter Ultraschall) - fokal
CRYO= Kryotherapie - fokal
HYPER = Hyperthermie - fokal
OT = andere (nicht ausschließlich lokale) Behandlung
VTP = vaskuläre gezielte photodynamische Therapie - fokal
IEP =  irreversible Elektroporation - fokal
RFA = Radiofrequenzablation - fokal 
SBRT = stereotaktische Bestrahlung - fokal
OFT = andere Therapie - fokal
</t>
  </si>
  <si>
    <t xml:space="preserve">C61 | D07.5 </t>
  </si>
  <si>
    <t xml:space="preserve">≠ C61 | D07.5 </t>
  </si>
  <si>
    <t>ADT | WS | AS | CH | IM | OLT | ST | HIFU | CRYO | HYPER | OT | VTP | IEP | RFA | SBRT | OFT</t>
  </si>
  <si>
    <t>OLT | HIFU | CRYO | HYPER | VTP | IEP | RFA | SBRT | OFT</t>
  </si>
  <si>
    <r>
      <rPr>
        <sz val="8"/>
        <rFont val="Calibri"/>
        <family val="2"/>
      </rPr>
      <t>≠</t>
    </r>
    <r>
      <rPr>
        <sz val="7.2"/>
        <rFont val="Arial"/>
        <family val="2"/>
      </rPr>
      <t xml:space="preserve"> </t>
    </r>
    <r>
      <rPr>
        <sz val="8"/>
        <rFont val="Arial"/>
        <family val="2"/>
      </rPr>
      <t>ADT &amp; WS &amp; AS &amp; CH &amp; IM &amp; OLT &amp; ST &amp; HIFU &amp; CRYO &amp; HYPER &amp; OT &amp; VTP &amp; IEP &amp; RFA &amp; SBRT &amp; OFT</t>
    </r>
  </si>
  <si>
    <t>ADT | CH | IM | OLT | ST | HIFU | CRYO | HYPER | OT | VTP | IEP | RFA | SBRT | OFT</t>
  </si>
  <si>
    <t>The data item of therapy is missing.</t>
  </si>
  <si>
    <t>Das Beginndatum der Therapie fehlt.</t>
  </si>
  <si>
    <t>Die Intention (kurativ/palliativ) Therapie fehlt.</t>
  </si>
  <si>
    <r>
      <t xml:space="preserve">If risk classification (see patient profil row 20) is:
</t>
    </r>
    <r>
      <rPr>
        <b/>
        <sz val="8"/>
        <rFont val="Arial"/>
        <family val="2"/>
      </rPr>
      <t xml:space="preserve">advanced N1 | advanced M1 </t>
    </r>
    <r>
      <rPr>
        <sz val="8"/>
        <rFont val="Arial"/>
        <family val="2"/>
      </rPr>
      <t xml:space="preserve">
and</t>
    </r>
  </si>
  <si>
    <t>WS | AS | CH | IM | OLT | ST | HIFU | CRYO | HYPER | OT | VTP | IEP | RFA | SBRT | OFT | empty</t>
  </si>
  <si>
    <t>ADT | OLT |  HIFU | CRYO | HYPER
 | OT | VTP | IEP | RFA | SBRT | OFT</t>
  </si>
  <si>
    <t>ADT | CH | IM | OLT | ST | HIFU | CRYO | HYPER | OT  | VTP | IEP | RFA | SBRT | OFT</t>
  </si>
  <si>
    <r>
      <t xml:space="preserve">OLT | HIFU | CRYO | HYPER | VTP | IEP | RFA | SBRT | OFT
</t>
    </r>
    <r>
      <rPr>
        <b/>
        <sz val="8"/>
        <rFont val="Arial"/>
        <family val="2"/>
      </rPr>
      <t>(Take the first treatment if there are more than one)</t>
    </r>
  </si>
  <si>
    <r>
      <rPr>
        <sz val="9"/>
        <rFont val="Arial"/>
        <family val="2"/>
      </rPr>
      <t>Operations on primary cases with (y)pT2 c/pN0 or Nx M0</t>
    </r>
    <r>
      <rPr>
        <sz val="9"/>
        <color indexed="8"/>
        <rFont val="Arial"/>
        <family val="2"/>
      </rPr>
      <t xml:space="preserve">
</t>
    </r>
    <r>
      <rPr>
        <sz val="9"/>
        <color theme="0" tint="-0.499984740745262"/>
        <rFont val="Arial"/>
        <family val="2"/>
      </rPr>
      <t>(Operationen bei Primärfällen mit (y)pT2 c/pN0 oder Nx M0)</t>
    </r>
  </si>
  <si>
    <r>
      <t xml:space="preserve">radical prostatectomies of primary cases with (y)pT2 c/pN0 or Nx M0
</t>
    </r>
    <r>
      <rPr>
        <sz val="9"/>
        <color theme="0" tint="-0.499984740745262"/>
        <rFont val="Arial"/>
        <family val="2"/>
      </rPr>
      <t>(Radikale Prostatektomien bei Primärfällen mit (y)pT2 c/pN0 oder Nx M0)</t>
    </r>
  </si>
  <si>
    <r>
      <rPr>
        <sz val="11"/>
        <rFont val="Arial"/>
        <family val="2"/>
      </rPr>
      <t xml:space="preserve">OncoBox Prostate </t>
    </r>
    <r>
      <rPr>
        <b/>
        <sz val="11"/>
        <rFont val="Arial"/>
        <family val="2"/>
      </rPr>
      <t xml:space="preserve">
Indicator 10 Record of R1 resections for (y)pT2 c/pN0 or Nx M0
</t>
    </r>
    <r>
      <rPr>
        <b/>
        <sz val="11"/>
        <color theme="0" tint="-0.499984740745262"/>
        <rFont val="Arial"/>
        <family val="2"/>
      </rPr>
      <t>(Kennzahl Nr. 10 Erfassung der R1 Resektionen bei (y)pT2 c/pN0 oder Nx M0)</t>
    </r>
  </si>
  <si>
    <r>
      <t xml:space="preserve">Wenn die Matrizen Ergebnisqualität von einem Krebsregister nach § 65c erstellt werden, gelten Patienten, für die am 31.12. des Vorkennzahlenjahres kein meldepflichtiges Ereignis vorliegt (Rezidiv (lokal/Lymphknoten), Fernmetastasen, Zweitkarzinomen, Tod) in den jeweiligen Spalten der Matrizen Ergebnisqualität als „tumorfrei“ (= passives Follow-Up). Sind die oben genannten Bedingungen erfüllt und das Krebsregister befüllt das </t>
    </r>
    <r>
      <rPr>
        <u/>
        <sz val="10"/>
        <rFont val="Arial"/>
        <family val="2"/>
      </rPr>
      <t>vollständige</t>
    </r>
    <r>
      <rPr>
        <sz val="10"/>
        <rFont val="Arial"/>
        <family val="2"/>
      </rPr>
      <t xml:space="preserve"> Datenblatt (Basisdaten, Kennzahlenbogen, Matrix Ergebnisqualität) über die OncoBox, ist eine gültige Follow-Up-Meldung „tumorfrei“ mit dem Datum 31.12. zu generieren:
Beispiel für Auditjahr 2023 – Vorkennzahlenjahr 2021:
&lt;FollowUp&gt;
       &lt;FollowUpDate&gt;2021-12-31&lt;/FollowUpDate&gt;
       &lt;LifeStatus&gt;A&lt;/LifeStatus&gt;
       &lt;FollowUpPSA&gt;&lt;/FollowUpPSA&gt;
       &lt;LocalRecurrence&gt;N&lt;/LocalRecurrence&gt;
       &lt;DateRecurrence/&gt;&lt;DateRecurrence&gt;
       &lt;BiochemicalRecurrence&gt;N&lt;/BiochemicalRecurrence&gt;
       &lt;DateBiochemical&gt;&lt;/DateBiochemical&gt;
       &lt;Metastasis&gt;N&lt;/Metastasis&gt;
       &lt;DateMetastasis/&gt;
       &lt;TumourStatus&gt;CR&lt;/TumourStatus&gt;
       &lt;SecondaryTumour&gt;N&lt;/SecondaryTumour&gt;
&lt;/FollowUp&gt;
!!! Wichtig: Kennzahlenbogen und Matrix Ergebnisqualität müssen aus derselben Quelle (1 XML-Datei) generiert werden !!!</t>
    </r>
  </si>
  <si>
    <r>
      <rPr>
        <sz val="9"/>
        <rFont val="Arial"/>
        <family val="2"/>
      </rPr>
      <t xml:space="preserve">- Pat. with R0 resection after radical prostatectomy without </t>
    </r>
    <r>
      <rPr>
        <sz val="9"/>
        <color rgb="FFFF0000"/>
        <rFont val="Arial"/>
        <family val="2"/>
      </rPr>
      <t xml:space="preserve">
</t>
    </r>
    <r>
      <rPr>
        <sz val="9"/>
        <color theme="0" tint="-0.499984740745262"/>
        <rFont val="Arial"/>
        <family val="2"/>
      </rPr>
      <t xml:space="preserve">- Patienten mit R0-Resektion nach radikaler Prostatektomie ohne 
    Metastasen
</t>
    </r>
    <r>
      <rPr>
        <sz val="9"/>
        <color rgb="FFFF0000"/>
        <rFont val="Arial"/>
        <family val="2"/>
      </rPr>
      <t xml:space="preserve">
</t>
    </r>
    <r>
      <rPr>
        <sz val="9"/>
        <rFont val="Arial"/>
        <family val="2"/>
      </rPr>
      <t xml:space="preserve">'- Patients with R1 resection after radical prostatectomy/cystoprostatectomy and adjuvant radiotherapy and at least 1 follow-up in the year before the indicator year (= calendar year preceding the indicator year) without recurrence and without metastases. </t>
    </r>
    <r>
      <rPr>
        <sz val="9"/>
        <color rgb="FFFF0000"/>
        <rFont val="Arial"/>
        <family val="2"/>
      </rPr>
      <t xml:space="preserve">
</t>
    </r>
    <r>
      <rPr>
        <sz val="9"/>
        <color theme="0" tint="-0.499984740745262"/>
        <rFont val="Arial"/>
        <family val="2"/>
      </rPr>
      <t xml:space="preserve">'-  Patienten mit R1-Resektion nach radikaler Prostatektomie/Zystoprostatektomie 
   und adjuvanter Radiatio und mind. 1 Follow-up im Vorkennzahlenjahr (= dem 
   Kennzahlenjahr vorausgehenden Kalenderjahr) ohne Rezidiv und ohne 
   Metastasen. 
</t>
    </r>
    <r>
      <rPr>
        <sz val="9"/>
        <color rgb="FFFF0000"/>
        <rFont val="Arial"/>
        <family val="2"/>
      </rPr>
      <t xml:space="preserve">
</t>
    </r>
    <r>
      <rPr>
        <sz val="9"/>
        <rFont val="Arial"/>
        <family val="2"/>
      </rPr>
      <t xml:space="preserve">'- Patients with definitive radiotherapy and at least 1 follow-up in the year before the indicator year (= calendar year preceding the indicator year) without recurrence and without metastases. </t>
    </r>
    <r>
      <rPr>
        <sz val="9"/>
        <color rgb="FFFF0000"/>
        <rFont val="Arial"/>
        <family val="2"/>
      </rPr>
      <t xml:space="preserve">
</t>
    </r>
    <r>
      <rPr>
        <sz val="9"/>
        <color theme="0" tint="-0.499984740745262"/>
        <rFont val="Arial"/>
        <family val="2"/>
      </rPr>
      <t xml:space="preserve">'-  Patienten mit definitiver Radiatio und mind. 1 Follow-up im Vorkennzahlenjahr (= 
   dem Kennzahlenjahr vorausgehenden Kalenderjahr) ohne Rezidiv und ohne 
   Metastasen. 
</t>
    </r>
    <r>
      <rPr>
        <sz val="9"/>
        <color rgb="FFFF0000"/>
        <rFont val="Arial"/>
        <family val="2"/>
      </rPr>
      <t xml:space="preserve">
</t>
    </r>
    <r>
      <rPr>
        <sz val="9"/>
        <rFont val="Arial"/>
        <family val="2"/>
      </rPr>
      <t>A recurrence after definitive or adjuvant radiotherapy is present if the PSA value has increased by 2ng/ml in the course of the follow-up compared to the nadir (lowest value) (Phoenix definition).</t>
    </r>
    <r>
      <rPr>
        <sz val="9"/>
        <color rgb="FFFF0000"/>
        <rFont val="Arial"/>
        <family val="2"/>
      </rPr>
      <t xml:space="preserve">
</t>
    </r>
    <r>
      <rPr>
        <sz val="9"/>
        <color theme="0" tint="-0.499984740745262"/>
        <rFont val="Arial"/>
        <family val="2"/>
      </rPr>
      <t>Ein Rezidiv nach definitiver oder adjuvanter Radiatio liegt dann vor, wenn der PSA-Wert im Verlauf der Nachsorge um 2ng/ml gegenüber dem Nadir (tiefster Wert) angestiegen ist (Phoenix-Definition).</t>
    </r>
  </si>
  <si>
    <r>
      <rPr>
        <sz val="9"/>
        <rFont val="Arial"/>
        <family val="2"/>
      </rPr>
      <t xml:space="preserve">Which primary cases are considered post-therapy tumour-free? </t>
    </r>
    <r>
      <rPr>
        <sz val="9"/>
        <color rgb="FFFF0000"/>
        <rFont val="Arial"/>
        <family val="2"/>
      </rPr>
      <t xml:space="preserve">
</t>
    </r>
    <r>
      <rPr>
        <sz val="9"/>
        <color theme="0" tint="-0.499984740745262"/>
        <rFont val="Arial"/>
        <family val="2"/>
      </rPr>
      <t>Welche Primärfälle gelten als
posttherapeutisch tumorfrei?</t>
    </r>
    <r>
      <rPr>
        <sz val="9"/>
        <color rgb="FFFF0000"/>
        <rFont val="Arial"/>
        <family val="2"/>
      </rPr>
      <t xml:space="preserve"> </t>
    </r>
  </si>
  <si>
    <t>CR  |  PR</t>
  </si>
  <si>
    <r>
      <t xml:space="preserve">Calculate a date for all cases in the basic data in the cells D10-D14; E10-E14; F10-F14; G10-G14; I10-I14; J19-J14; K10-K14; L10-L14
For all other cases should be "-----" in the patient profil.
Calculation:
</t>
    </r>
    <r>
      <rPr>
        <u/>
        <sz val="9"/>
        <rFont val="Arial"/>
        <family val="2"/>
      </rPr>
      <t>NI-cases:</t>
    </r>
    <r>
      <rPr>
        <sz val="9"/>
        <rFont val="Arial"/>
        <family val="2"/>
      </rPr>
      <t xml:space="preserve">
dd.mm.jjjj = Date of Diagnosis
</t>
    </r>
    <r>
      <rPr>
        <u/>
        <sz val="9"/>
        <rFont val="Arial"/>
        <family val="2"/>
      </rPr>
      <t xml:space="preserve">IV-cases:
</t>
    </r>
    <r>
      <rPr>
        <sz val="9"/>
        <rFont val="Arial"/>
        <family val="2"/>
      </rPr>
      <t xml:space="preserve">dd.mm.jjjj =  last Date Initiation </t>
    </r>
    <r>
      <rPr>
        <b/>
        <sz val="11"/>
        <rFont val="Arial"/>
        <family val="2"/>
      </rPr>
      <t>with</t>
    </r>
    <r>
      <rPr>
        <sz val="9"/>
        <rFont val="Arial"/>
        <family val="2"/>
      </rPr>
      <t xml:space="preserve">
Radiotherapy_Time= A | D </t>
    </r>
    <r>
      <rPr>
        <b/>
        <sz val="11"/>
        <rFont val="Arial"/>
        <family val="2"/>
      </rPr>
      <t>OR</t>
    </r>
    <r>
      <rPr>
        <sz val="9"/>
        <rFont val="Arial"/>
        <family val="2"/>
      </rPr>
      <t xml:space="preserve"> 
</t>
    </r>
    <r>
      <rPr>
        <sz val="12"/>
        <rFont val="Arial"/>
        <family val="2"/>
      </rPr>
      <t>[</t>
    </r>
    <r>
      <rPr>
        <sz val="9"/>
        <rFont val="Arial"/>
        <family val="2"/>
      </rPr>
      <t xml:space="preserve">Treatment_Time = A | D </t>
    </r>
    <r>
      <rPr>
        <b/>
        <sz val="9"/>
        <rFont val="Arial"/>
        <family val="2"/>
      </rPr>
      <t>AND</t>
    </r>
    <r>
      <rPr>
        <sz val="9"/>
        <rFont val="Arial"/>
        <family val="2"/>
      </rPr>
      <t xml:space="preserve"> Treatment_Type = OLT | HIFU | CRYO | HYPER | VTP | IEP | RFA | SBRT | OFT</t>
    </r>
    <r>
      <rPr>
        <b/>
        <sz val="12"/>
        <rFont val="Arial"/>
        <family val="2"/>
      </rPr>
      <t>] OR</t>
    </r>
    <r>
      <rPr>
        <sz val="9"/>
        <rFont val="Arial"/>
        <family val="2"/>
      </rPr>
      <t xml:space="preserve">
dd.mm.jjjj =  Surgery_Date</t>
    </r>
    <r>
      <rPr>
        <sz val="11"/>
        <rFont val="Arial"/>
        <family val="2"/>
      </rPr>
      <t xml:space="preserve"> </t>
    </r>
    <r>
      <rPr>
        <b/>
        <sz val="11"/>
        <rFont val="Arial"/>
        <family val="2"/>
      </rPr>
      <t xml:space="preserve">IF </t>
    </r>
    <r>
      <rPr>
        <sz val="9"/>
        <rFont val="Arial"/>
        <family val="2"/>
      </rPr>
      <t xml:space="preserve">Surgery_date ≠ empty </t>
    </r>
    <r>
      <rPr>
        <b/>
        <sz val="11"/>
        <rFont val="Arial"/>
        <family val="2"/>
      </rPr>
      <t xml:space="preserve">
</t>
    </r>
    <r>
      <rPr>
        <strike/>
        <sz val="9"/>
        <rFont val="Arial"/>
        <family val="2"/>
      </rPr>
      <t xml:space="preserve">
</t>
    </r>
  </si>
  <si>
    <t>HIFU (adjuvant, date:dd.mm.jjjj  | neoadjuvant, date:dd.mm.jjjj  | definitive, date:dd.mm.jjjj | concomitant, date: dd.mm.jjjj | other, date:dd.mm.jjjj)
(HIFU (adjuvant, Beginn:dd.mm.jjjj | neoadjuvant, Beginn:dd.mm.jjjj | definitiv, Beginn:dd.mm.jjjj | begleitend, Beginn:dd.mm.jjjj | sonstiges, Beginn:dd.mm.jjjj))
CRYO (adjuvant, date:dd.mm.jjjj  | neoadjuvant, date:dd.mm.jjjj  | definitive, date:dd.mm.jjjj | concomitant, date: dd.mm.jjjj | other, date:dd.mm.jjjj)
(Kryo (adjuvant, Beginn:dd.mm.jjjj | neoadjuvant, Beginn:dd.mm.jjjj | definitiv, Beginn:dd.mm.jjjj | begleitend, Beginn:dd.mm.jjjj | sonstiges, Beginn:dd.mm.jjjj))
HYPER (adjuvant, date:dd.mm.jjjj  | neoadjuvant, date:dd.mm.jjjj  | definitive, date:dd.mm.jjjj | concomitant, date: dd.mm.jjjj | other, date:dd.mm.jjjj)
(HYPER (adjuvant, Beginn:dd.mm.jjjj | neoadjuvant, Beginn:dd.mm.jjjj | definitiv, Beginn:dd.mm.jjjj | begleitend, Beginn:dd.mm.jjjj | sonstiges, Beginn:dd.mm.jjjj))
VTP (adjuvant, date:dd.mm.jjjj  | neoadjuvant, date:dd.mm.jjjj  | definitive, date:dd.mm.jjjj | concomitant, date: dd.mm.jjjj | other, date:dd.mm.jjjj)
(VTP (adjuvant, Beginn:dd.mm.jjjj | neoadjuvant, Beginn:dd.mm.jjjj | definitiv, Beginn:dd.mm.jjjj | begleitend, Beginn:dd.mm.jjjj | sonstiges, Beginn:dd.mm.jjjj))
IEP (adjuvant, date:dd.mm.jjjj  | neoadjuvant, date:dd.mm.jjjj  | definitive, date:dd.mm.jjjj | concomitant, date: dd.mm.jjjj | other, date:dd.mm.jjjj)
(IEP (adjuvant, Beginn:dd.mm.jjjj | neoadjuvant, Beginn:dd.mm.jjjj | definitiv, Beginn:dd.mm.jjjj | begleitend, Beginn:dd.mm.jjjj | sonstiges, Beginn:dd.mm.jjjj))
RFA (adjuvant, date:dd.mm.jjjj  | neoadjuvant, date:dd.mm.jjjj  | definitive, date:dd.mm.jjjj | concomitant, date: dd.mm.jjjj | other, date:dd.mm.jjjj)
(RFA (adjuvant, Beginn:dd.mm.jjjj | neoadjuvant, Beginn:dd.mm.jjjj | definitiv, Beginn:dd.mm.jjjj | begleitend, Beginn:dd.mm.jjjj | sonstiges, Beginn:dd.mm.jjjj))
SBRT (adjuvant, date:dd.mm.jjjj  | neoadjuvant, date:dd.mm.jjjj  | definitive, date:dd.mm.jjjj | concomitant, date: dd.mm.jjjj | other, date:dd.mm.jjjj)
(SBRT (adjuvant, Beginn:dd.mm.jjjj | neoadjuvant, Beginn:dd.mm.jjjj | definitiv, Beginn:dd.mm.jjjj | begleitend, Beginn:dd.mm.jjjj | sonstiges, Beginn:dd.mm.jjjj))
Other focal (adjuvant, date:dd.mm.jjjj  | neoadjuvant, date:dd.mm.jjjj  | definitive, date:dd.mm.jjjj | concomitant, date: dd.mm.jjjj | other, date:dd.mm.jjjj)
(Andere Therapie (adjuvant, Beginn:dd.mm.jjjj | neoadjuvant, Beginn:dd.mm.jjjj | definitiv, Beginn:dd.mm.jjjj | begleitend, Beginn:dd.mm.jjjj | sonstiges, Beginn:dd.mm.jjjj))
Other local (adjuvant, date:dd.mm.jjjj  | neoadjuvant, date:dd.mm.jjjj  | definitive, date:dd.mm.jjjj | concomitant, date: dd.mm.jjjj | other, date:dd.mm.jjjj)
(Andere Therapie (adjuvant, Beginn:dd.mm.jjjj | neoadjuvant, Beginn:dd.mm.jjjj | definitiv, Beginn:dd.mm.jjjj | begleitend, Beginn:dd.mm.jjjj | sonstiges, Beginn:dd.mm.jjjj))</t>
  </si>
  <si>
    <t>HIFU (adjuvant, date:dd.mm.jjjj) = HIFU | A | yyyy-mm-dd
HIFU (neoadjuvant, date:dd.mm.jjjj) = HIFU | N | yyyy-mm-dd
HIFU (definitive, date:dd.mm.jjjj) = HIFU | D | yyyy-mm-dd
HIFU (concomitant, date:dd.mm.jjjj) = HIFU | C | yyyy-mm-dd
HIFU (other, date:dd.mm.jjjj) = HIFU | U | yyyy-mm-dd
CRYO (adjuvant, date:dd.mm.jjjj) = CRYO | A | yyyy-mm-dd
CRYO (neoadjuvant, date:dd.mm.jjjj) = CRYO | N | yyyy-mm-dd
CRYO (definitive, date:dd.mm.jjjj) = CRYO | D | yyyy-mm-dd
CRYO (concomitant, date:dd.mm.jjjj) = CRYO | C | yyyy-mm-dd
CRYO (other, date:dd.mm.jjjj) = CRYO | U | yyyy-mm-dd
HYPER (adjuvant, date:dd.mm.jjjj) = HYPER | A | yyyy-mm-dd
HYPER (neoadjuvant, date:dd.mm.jjjj) = HYPER | N | yyyy-mm-dd
HYPER (definitive, date:dd.mm.jjjj) = HYPER | D | yyyy-mm-dd
HYPER (concomitant, date:dd.mm.jjjj) = HYPER | C | yyyy-mm-dd
HYPER (other, date:dd.mm.jjjj) = HYPER | U | yyyy-mm-dd
VTP (adjuvant, date:dd.mm.jjjj) = VTP | A | yyyy-mm-dd
VTP  (neoadjuvant, date:dd.mm.jjjj) = VTP | N | yyyy-mm-dd
VTP (definitive, date:dd.mm.jjjj) = VTP | D | yyyy-mm-dd
VTP  (concomitant, date:dd.mm.jjjj) = VTP | C | yyyy-mm-dd
VTP  (other, date:dd.mm.jjjj) = VTP | U | yyyy-mm-dd
IEP (adjuvant, date:dd.mm.jjjj) = IEP | A | yyyy-mm-dd
IEP  (neoadjuvant, date:dd.mm.jjjj) = IEP | N | yyyy-mm-dd
IEP (definitive, date:dd.mm.jjjj) = IEP | D | yyyy-mm-dd
IEP (concomitant, date:dd.mm.jjjj) = IEP | C | yyyy-mm-dd
IEP (other, date:dd.mm.jjjj) = IEP | U | yyyy-mm-dd
RFA (adjuvant, date:dd.mm.jjjj) = RFA | A | yyyy-mm-dd
RFA  (neoadjuvant, date:dd.mm.jjjj) = RFA | N | yyyy-mm-dd
RFA (definitive, date:dd.mm.jjjj) = RFA | D | yyyy-mm-dd
RFA (concomitant, date:dd.mm.jjjj) = RFA | C | yyyy-mm-dd
RFA (other, date:dd.mm.jjjj) = RFA | U | yyyy-mm-dd
RFA (adjuvant, date:dd.mm.jjjj) = RFA | A | yyyy-mm-dd
SBRT (adjuvant, date:dd.mm.jjjj) = SBRT  | A | yyyy-mm-dd
SBRT   (neoadjuvant, date:dd.mm.jjjj) = SBRT  | N | yyyy-mm-dd
SBRT  (definitive, date:dd.mm.jjjj) = SBRT  | D | yyyy-mm-dd
SBRT  (concomitant, date:dd.mm.jjjj) = SBRT  | C | yyyy-mm-dd
SBRT   (other, date:dd.mm.jjjj) = SBRT  | U | yyyy-mm-dd
Other focal (adjuvant, date:dd.mm.jjjj) = OFT  | A | yyyy-mm-dd
Other focal (neoadjuvant, date:dd.mm.jjjj) = OFT | N | yyyy-mm-dd
Other focal(definitive, date:dd.mm.jjjj) = OFT | D | yyyy-mm-dd
Other focal (concomitant, date:dd.mm.jjjj) = OFT | C | yyyy-mm-dd
Other focal (other, date:dd.mm.jjjj) = OFT | U | yyyy-mm-dd
Other local (adjuvant, date:dd.mm.jjjj) = OLT  | A | yyyy-mm-dd
Other local (neoadjuvant, date:dd.mm.jjjj) = OLT | N | yyyy-mm-dd
Other local (definitive, date:dd.mm.jjjj) = OLT | D | yyyy-mm-dd
Other local (concomitant, date:dd.mm.jjjj) = OLT | C | yyyy-mm-dd
Other local (other, date:dd.mm.jjjj) = OLT | U | yyyy-mm-dd</t>
  </si>
  <si>
    <r>
      <rPr>
        <b/>
        <sz val="9"/>
        <rFont val="Arial"/>
        <family val="2"/>
      </rPr>
      <t>Patients without comorbidities</t>
    </r>
    <r>
      <rPr>
        <sz val="9"/>
        <rFont val="Arial"/>
        <family val="2"/>
      </rPr>
      <t xml:space="preserve">
Patienten ohne Komorbiditäten
</t>
    </r>
  </si>
  <si>
    <r>
      <rPr>
        <b/>
        <sz val="9"/>
        <rFont val="Arial"/>
        <family val="2"/>
      </rPr>
      <t>All PCO-Patients (cases in basic data with consent yes)</t>
    </r>
    <r>
      <rPr>
        <sz val="9"/>
        <rFont val="Arial"/>
        <family val="2"/>
      </rPr>
      <t xml:space="preserve">
All PCO-Patienten (Fälle in Basisdaten mit PCO-Einwilligung)</t>
    </r>
  </si>
  <si>
    <r>
      <t xml:space="preserve">Date post-therapeutical questionnaire </t>
    </r>
    <r>
      <rPr>
        <sz val="10"/>
        <color rgb="FFFF0000"/>
        <rFont val="Arial"/>
        <family val="2"/>
      </rPr>
      <t>after 1 year</t>
    </r>
    <r>
      <rPr>
        <sz val="10"/>
        <rFont val="Arial"/>
        <family val="2"/>
      </rPr>
      <t xml:space="preserve">
</t>
    </r>
    <r>
      <rPr>
        <sz val="10"/>
        <color theme="0" tint="-0.499984740745262"/>
        <rFont val="Arial"/>
        <family val="2"/>
      </rPr>
      <t xml:space="preserve">(Datum posttherapeutischer Fragebogen </t>
    </r>
    <r>
      <rPr>
        <sz val="10"/>
        <color rgb="FFFF0000"/>
        <rFont val="Arial"/>
        <family val="2"/>
      </rPr>
      <t>nach 1 Jahr)</t>
    </r>
  </si>
  <si>
    <t>Date post-therapeutical questionnaire after 2 years
(Datum posttherapeutischer Fragebogen nach 2 Jahren)</t>
  </si>
  <si>
    <t>PSA-Value after 24 months
(PSA-Wert nach 24 Monaten)</t>
  </si>
  <si>
    <r>
      <t xml:space="preserve">Case
Case Information
</t>
    </r>
    <r>
      <rPr>
        <b/>
        <sz val="8"/>
        <color rgb="FFFF0000"/>
        <rFont val="Arial"/>
        <family val="2"/>
      </rPr>
      <t xml:space="preserve">Consent
--------
</t>
    </r>
    <r>
      <rPr>
        <sz val="8"/>
        <color rgb="FFFF0000"/>
        <rFont val="Arial"/>
        <family val="2"/>
      </rPr>
      <t>Post-therapeutic Questionnaire</t>
    </r>
    <r>
      <rPr>
        <b/>
        <sz val="8"/>
        <color rgb="FFFF0000"/>
        <rFont val="Arial"/>
        <family val="2"/>
      </rPr>
      <t xml:space="preserve">
Date Questionnaire</t>
    </r>
  </si>
  <si>
    <r>
      <t xml:space="preserve">post-therapeutic questionnaire </t>
    </r>
    <r>
      <rPr>
        <b/>
        <sz val="9"/>
        <color rgb="FFFF0000"/>
        <rFont val="Arial"/>
        <family val="2"/>
      </rPr>
      <t>1 year</t>
    </r>
    <r>
      <rPr>
        <b/>
        <sz val="9"/>
        <rFont val="Arial"/>
        <family val="2"/>
      </rPr>
      <t xml:space="preserve">
</t>
    </r>
    <r>
      <rPr>
        <b/>
        <sz val="9"/>
        <color theme="0" tint="-0.499984740745262"/>
        <rFont val="Arial"/>
        <family val="2"/>
      </rPr>
      <t>(Falldatensätze posttherapeutischem Fragebogen nach 1 Jahr)</t>
    </r>
  </si>
  <si>
    <r>
      <t xml:space="preserve">post-therapeutic participation rate </t>
    </r>
    <r>
      <rPr>
        <b/>
        <sz val="9"/>
        <color rgb="FFFF0000"/>
        <rFont val="Arial"/>
        <family val="2"/>
      </rPr>
      <t>1 year</t>
    </r>
    <r>
      <rPr>
        <b/>
        <sz val="9"/>
        <rFont val="Arial"/>
        <family val="2"/>
      </rPr>
      <t xml:space="preserve">
</t>
    </r>
    <r>
      <rPr>
        <b/>
        <sz val="9"/>
        <color theme="0" tint="-0.499984740745262"/>
        <rFont val="Arial"/>
        <family val="2"/>
      </rPr>
      <t xml:space="preserve">(Teilnahmequote posttherapeutisch </t>
    </r>
    <r>
      <rPr>
        <b/>
        <sz val="9"/>
        <color rgb="FFFF0000"/>
        <rFont val="Arial"/>
        <family val="2"/>
      </rPr>
      <t>nach 1 Jahr</t>
    </r>
    <r>
      <rPr>
        <b/>
        <sz val="9"/>
        <color theme="0" tint="-0.499984740745262"/>
        <rFont val="Arial"/>
        <family val="2"/>
      </rPr>
      <t>)</t>
    </r>
  </si>
  <si>
    <t>post-therapeutic questionnaire 2 years
(Falldatensätze mit  posttherapeutischem Fragebogen nach 2 Jahren)</t>
  </si>
  <si>
    <t>post-therapeutic participation rate 2 years
(Teilnahmequote posttherapeutisch nach 2 Jahren)</t>
  </si>
  <si>
    <t>Row 33
(Zeile 33)</t>
  </si>
  <si>
    <t>Row 34
(Zeile 34)</t>
  </si>
  <si>
    <t>Take all cases in J30</t>
  </si>
  <si>
    <t>Calculate the cut-off date like in cell I15 on the sheet "Profil"</t>
  </si>
  <si>
    <t>calculation see J33 (different years)</t>
  </si>
  <si>
    <t>Column
(Spalte)</t>
  </si>
  <si>
    <r>
      <t xml:space="preserve">Post-therapeutic Questionnaire
</t>
    </r>
    <r>
      <rPr>
        <b/>
        <sz val="8"/>
        <color rgb="FFFF0000"/>
        <rFont val="Arial"/>
        <family val="2"/>
      </rPr>
      <t>Date Questionnaire</t>
    </r>
  </si>
  <si>
    <r>
      <t xml:space="preserve">≥ cut-off date + 730 </t>
    </r>
    <r>
      <rPr>
        <b/>
        <sz val="8"/>
        <color rgb="FFFF0000"/>
        <rFont val="Arial"/>
        <family val="2"/>
      </rPr>
      <t>-</t>
    </r>
    <r>
      <rPr>
        <sz val="8"/>
        <color rgb="FFFF0000"/>
        <rFont val="Arial"/>
        <family val="2"/>
      </rPr>
      <t xml:space="preserve"> </t>
    </r>
    <r>
      <rPr>
        <b/>
        <sz val="8"/>
        <color rgb="FFFF0000"/>
        <rFont val="Arial"/>
        <family val="2"/>
      </rPr>
      <t xml:space="preserve">PostMinus
&amp;&amp;
</t>
    </r>
    <r>
      <rPr>
        <sz val="8"/>
        <color rgb="FFFF0000"/>
        <rFont val="Calibri"/>
        <family val="2"/>
      </rPr>
      <t>≤</t>
    </r>
    <r>
      <rPr>
        <sz val="8"/>
        <color rgb="FFFF0000"/>
        <rFont val="Arial"/>
        <family val="2"/>
      </rPr>
      <t xml:space="preserve"> cut-off date + 730 </t>
    </r>
    <r>
      <rPr>
        <b/>
        <sz val="8"/>
        <color rgb="FFFF0000"/>
        <rFont val="Arial"/>
        <family val="2"/>
      </rPr>
      <t>+ PostPlus</t>
    </r>
  </si>
  <si>
    <t>(J33 / J30) * 100 (in %)</t>
  </si>
  <si>
    <t>(O33 / O30) * 100 (in %)</t>
  </si>
  <si>
    <t>(T33 / T30) * 100 (in %)</t>
  </si>
  <si>
    <t>(Y33 / Y30) * 100 (in %)</t>
  </si>
  <si>
    <t>Calculation
(Berechnung)</t>
  </si>
  <si>
    <t>(indicator 
year -1)</t>
  </si>
  <si>
    <r>
      <rPr>
        <u/>
        <sz val="8"/>
        <color rgb="FFFF0000"/>
        <rFont val="Arial"/>
        <family val="2"/>
      </rPr>
      <t>All cases in XML with:
(Alle Fälle in der XML mit:)</t>
    </r>
    <r>
      <rPr>
        <b/>
        <sz val="8"/>
        <color rgb="FFFF0000"/>
        <rFont val="Arial"/>
        <family val="2"/>
      </rPr>
      <t xml:space="preserve">
</t>
    </r>
    <r>
      <rPr>
        <sz val="8"/>
        <color rgb="FFFF0000"/>
        <rFont val="Arial"/>
        <family val="2"/>
      </rPr>
      <t xml:space="preserve">Case
Case Information
</t>
    </r>
    <r>
      <rPr>
        <b/>
        <sz val="8"/>
        <color rgb="FFFF0000"/>
        <rFont val="Arial"/>
        <family val="2"/>
      </rPr>
      <t>Date patient introduced in cente</t>
    </r>
    <r>
      <rPr>
        <sz val="8"/>
        <color rgb="FFFF0000"/>
        <rFont val="Arial"/>
        <family val="2"/>
      </rPr>
      <t>r</t>
    </r>
    <r>
      <rPr>
        <b/>
        <sz val="8"/>
        <color rgb="FFFF0000"/>
        <rFont val="Arial"/>
        <family val="2"/>
      </rPr>
      <t xml:space="preserve"> = (indicator year-1) - mm-dd</t>
    </r>
  </si>
  <si>
    <t>Cases in T9 and category a) in validation
(Fälle in T9 mit Kategorie a) aus Validierung)</t>
  </si>
  <si>
    <t>Cases in T9 and calculation category impossible (see Sheet Categories)
(Fälle in T9 und keiner Fallart (siehe Tabellenblatt Categories))</t>
  </si>
  <si>
    <t>Cases in T9 and category b) in validation
(Fälle in T9 mit Kategorie b) aus Validierung)</t>
  </si>
  <si>
    <t>Cases in T18 having at least one error message at "conspicuities"
(Fälle in T18 mit mindestens einer Meldung in den Auffälligkeiten)</t>
  </si>
  <si>
    <t>Take all cases in BA18</t>
  </si>
  <si>
    <t>AD</t>
  </si>
  <si>
    <t>AJ</t>
  </si>
  <si>
    <t>J33 + O33 + T33 + Y33 + AE33</t>
  </si>
  <si>
    <t>BK</t>
  </si>
  <si>
    <t>BQ</t>
  </si>
  <si>
    <t>BW</t>
  </si>
  <si>
    <t>(AD33 / AD30) * 100 (in %)</t>
  </si>
  <si>
    <t>(AJ33 / AJ30) * 100 (in %)</t>
  </si>
  <si>
    <t>BD</t>
  </si>
  <si>
    <t>Click on BD</t>
  </si>
  <si>
    <t>All cases in AD15 and basic data in cells D10-D14; E10-E14; F10-F14; G10-G14; I10-I14; J10-J14; K10-K14; L10-L14</t>
  </si>
  <si>
    <r>
      <t xml:space="preserve">J20 + O20 + T20 + Y20 </t>
    </r>
    <r>
      <rPr>
        <b/>
        <sz val="10"/>
        <color rgb="FFFF0000"/>
        <rFont val="Arial"/>
        <family val="2"/>
      </rPr>
      <t>+ AD20</t>
    </r>
  </si>
  <si>
    <t>J24 + O24 +T24 +Y24 + AD24</t>
  </si>
  <si>
    <t>J21 + O21 + T21 + Y21 + AD21</t>
  </si>
  <si>
    <t>J22 + O22 +T22 +Y22 + AD22</t>
  </si>
  <si>
    <t>(AD24 / AD20) * 100 (in %)</t>
  </si>
  <si>
    <t>J30 + O30 + T30 + Y30 + AD30</t>
  </si>
  <si>
    <t>(AD30 / AD24) * 100 (in %)</t>
  </si>
  <si>
    <t xml:space="preserve">J23 + O23 + T23 + Y23 </t>
  </si>
  <si>
    <r>
      <t xml:space="preserve">All cases in XML with:
(Alle Fälle in der XML mit:)
</t>
    </r>
    <r>
      <rPr>
        <sz val="8"/>
        <rFont val="Arial"/>
        <family val="2"/>
      </rPr>
      <t xml:space="preserve">Case
Case Information
</t>
    </r>
    <r>
      <rPr>
        <b/>
        <sz val="8"/>
        <rFont val="Arial"/>
        <family val="2"/>
      </rPr>
      <t xml:space="preserve">Date patient introduced in center 
</t>
    </r>
    <r>
      <rPr>
        <b/>
        <sz val="8"/>
        <color rgb="FFFF0000"/>
        <rFont val="Calibri"/>
        <family val="2"/>
      </rPr>
      <t>≥</t>
    </r>
    <r>
      <rPr>
        <b/>
        <sz val="8"/>
        <color rgb="FFFF0000"/>
        <rFont val="Arial"/>
        <family val="2"/>
      </rPr>
      <t xml:space="preserve"> (indicator year-6) - 01-01 
&amp;&amp;
</t>
    </r>
    <r>
      <rPr>
        <b/>
        <sz val="8"/>
        <color rgb="FFFF0000"/>
        <rFont val="Calibri"/>
        <family val="2"/>
      </rPr>
      <t>≤</t>
    </r>
    <r>
      <rPr>
        <b/>
        <sz val="8"/>
        <color rgb="FFFF0000"/>
        <rFont val="Arial"/>
        <family val="2"/>
      </rPr>
      <t xml:space="preserve"> (indicator year-2) - 12-31 </t>
    </r>
  </si>
  <si>
    <r>
      <t xml:space="preserve">IF Consent = N then display "-----"
IF Consent = Y 
&amp;&amp;
take the first Follow-Up with:
cut-off date + </t>
    </r>
    <r>
      <rPr>
        <sz val="9"/>
        <color rgb="FFFF0000"/>
        <rFont val="Arial"/>
        <family val="2"/>
      </rPr>
      <t>730</t>
    </r>
    <r>
      <rPr>
        <sz val="9"/>
        <rFont val="Arial"/>
        <family val="2"/>
      </rPr>
      <t xml:space="preserve"> - 182  </t>
    </r>
    <r>
      <rPr>
        <sz val="9"/>
        <rFont val="Calibri"/>
        <family val="2"/>
      </rPr>
      <t>≤</t>
    </r>
    <r>
      <rPr>
        <sz val="9"/>
        <rFont val="Arial"/>
        <family val="2"/>
      </rPr>
      <t xml:space="preserve">  date follow-up ≤ cut-off date + </t>
    </r>
    <r>
      <rPr>
        <sz val="9"/>
        <color rgb="FFFF0000"/>
        <rFont val="Arial"/>
        <family val="2"/>
      </rPr>
      <t>730</t>
    </r>
    <r>
      <rPr>
        <sz val="9"/>
        <rFont val="Arial"/>
        <family val="2"/>
      </rPr>
      <t xml:space="preserve"> + 182
&amp;&amp; 
PSA Value </t>
    </r>
    <r>
      <rPr>
        <sz val="9"/>
        <rFont val="Calibri"/>
        <family val="2"/>
      </rPr>
      <t>≠</t>
    </r>
    <r>
      <rPr>
        <sz val="9"/>
        <rFont val="Arial"/>
        <family val="2"/>
      </rPr>
      <t xml:space="preserve"> empty</t>
    </r>
  </si>
  <si>
    <t>IF Consent = N then display "-----"
For all cases in general overview in row 33 display the date of the questionnaire which is taken here
For all cases which are  not 33 display "no questionnaire"</t>
  </si>
  <si>
    <r>
      <rPr>
        <sz val="9"/>
        <color rgb="FFFF0000"/>
        <rFont val="Arial"/>
        <family val="2"/>
      </rPr>
      <t>(indicator year-6)</t>
    </r>
    <r>
      <rPr>
        <sz val="9"/>
        <color theme="1"/>
        <rFont val="Arial"/>
        <family val="2"/>
      </rPr>
      <t xml:space="preserve"> - </t>
    </r>
    <r>
      <rPr>
        <sz val="9"/>
        <color rgb="FFFF0000"/>
        <rFont val="Arial"/>
        <family val="2"/>
      </rPr>
      <t>(indicator year-2)</t>
    </r>
  </si>
  <si>
    <t>= AD12 +AD13 + AD14</t>
  </si>
  <si>
    <r>
      <t xml:space="preserve">Cases in AD9 and category a) in validation
</t>
    </r>
    <r>
      <rPr>
        <sz val="8"/>
        <color theme="0" tint="-0.499984740745262"/>
        <rFont val="Arial"/>
        <family val="2"/>
      </rPr>
      <t>(Fälle in Y9 mit Kategorie a) aus Validierung)</t>
    </r>
  </si>
  <si>
    <r>
      <t xml:space="preserve">Cases in AD9 and calculation category impossible (see Sheet Categories)
</t>
    </r>
    <r>
      <rPr>
        <sz val="8"/>
        <color theme="0" tint="-0.499984740745262"/>
        <rFont val="Arial"/>
        <family val="2"/>
      </rPr>
      <t>(Fälle in Y9 und keiner Fallart (siehe Tabellenblatt Categories))</t>
    </r>
  </si>
  <si>
    <r>
      <t xml:space="preserve">Cases in AD9 and category b) in validation
</t>
    </r>
    <r>
      <rPr>
        <sz val="8"/>
        <color theme="0" tint="-0.499984740745262"/>
        <rFont val="Arial"/>
        <family val="2"/>
      </rPr>
      <t>(Fälle in Y9 mit Kategorie b) aus Validierung)</t>
    </r>
  </si>
  <si>
    <t>= AD9 - AD11</t>
  </si>
  <si>
    <t>Cases in AD15 having one error message at "Docu deficit"
(Fälle in AD15 mit mindestens einer Meldung in Dokudefiziten)</t>
  </si>
  <si>
    <t>= (AD9 - AD18) / AD9 (in %)</t>
  </si>
  <si>
    <t>= AD15 - AD16</t>
  </si>
  <si>
    <r>
      <t xml:space="preserve">Cases in AD18 having at least one error message at "conspicuities"
</t>
    </r>
    <r>
      <rPr>
        <sz val="8"/>
        <color theme="0" tint="-0.499984740745262"/>
        <rFont val="Arial"/>
        <family val="2"/>
      </rPr>
      <t>(Fälle in Y18 mit mindestens einer Meldung in den Auffälligkeiten)</t>
    </r>
  </si>
  <si>
    <t>= (AJ9 - AJ18) / JE9 (in %)</t>
  </si>
  <si>
    <t>(BA33 / BA30) * 100 (in %)</t>
  </si>
  <si>
    <r>
      <t xml:space="preserve">= J9 + O9 + </t>
    </r>
    <r>
      <rPr>
        <sz val="8"/>
        <color rgb="FFFF0000"/>
        <rFont val="Arial"/>
        <family val="2"/>
      </rPr>
      <t>T9</t>
    </r>
    <r>
      <rPr>
        <sz val="8"/>
        <color theme="1"/>
        <rFont val="Arial"/>
        <family val="2"/>
      </rPr>
      <t xml:space="preserve"> + Y9+AD9</t>
    </r>
  </si>
  <si>
    <r>
      <t xml:space="preserve">= J11 + O11 + </t>
    </r>
    <r>
      <rPr>
        <sz val="8"/>
        <color rgb="FFFF0000"/>
        <rFont val="Arial"/>
        <family val="2"/>
      </rPr>
      <t>T11</t>
    </r>
    <r>
      <rPr>
        <sz val="8"/>
        <color theme="1"/>
        <rFont val="Arial"/>
        <family val="2"/>
      </rPr>
      <t xml:space="preserve"> + Y11+AD11</t>
    </r>
  </si>
  <si>
    <r>
      <t xml:space="preserve">= J12 + O12 + </t>
    </r>
    <r>
      <rPr>
        <sz val="8"/>
        <color rgb="FFFF0000"/>
        <rFont val="Arial"/>
        <family val="2"/>
      </rPr>
      <t>T12</t>
    </r>
    <r>
      <rPr>
        <sz val="8"/>
        <color theme="1"/>
        <rFont val="Arial"/>
        <family val="2"/>
      </rPr>
      <t xml:space="preserve"> + Y12+ AD12</t>
    </r>
  </si>
  <si>
    <r>
      <t xml:space="preserve">= J13 + O13 + </t>
    </r>
    <r>
      <rPr>
        <sz val="8"/>
        <color rgb="FFFF0000"/>
        <rFont val="Arial"/>
        <family val="2"/>
      </rPr>
      <t>T13</t>
    </r>
    <r>
      <rPr>
        <sz val="8"/>
        <color theme="1"/>
        <rFont val="Arial"/>
        <family val="2"/>
      </rPr>
      <t xml:space="preserve"> + Y13+ AD12</t>
    </r>
  </si>
  <si>
    <r>
      <t xml:space="preserve">= J14 + O14 + </t>
    </r>
    <r>
      <rPr>
        <sz val="8"/>
        <color rgb="FFFF0000"/>
        <rFont val="Arial"/>
        <family val="2"/>
      </rPr>
      <t>T14</t>
    </r>
    <r>
      <rPr>
        <sz val="8"/>
        <color theme="1"/>
        <rFont val="Arial"/>
        <family val="2"/>
      </rPr>
      <t xml:space="preserve"> + Y14+ AD12</t>
    </r>
  </si>
  <si>
    <r>
      <t xml:space="preserve">= J16 + O16 + </t>
    </r>
    <r>
      <rPr>
        <sz val="8"/>
        <color rgb="FFFF0000"/>
        <rFont val="Arial"/>
        <family val="2"/>
      </rPr>
      <t>T16</t>
    </r>
    <r>
      <rPr>
        <sz val="8"/>
        <color theme="1"/>
        <rFont val="Arial"/>
        <family val="2"/>
      </rPr>
      <t xml:space="preserve"> + Y16+ AD16</t>
    </r>
  </si>
  <si>
    <r>
      <t xml:space="preserve">= J17 + O17 + </t>
    </r>
    <r>
      <rPr>
        <sz val="8"/>
        <color rgb="FFFF0000"/>
        <rFont val="Arial"/>
        <family val="2"/>
      </rPr>
      <t>T17</t>
    </r>
    <r>
      <rPr>
        <sz val="8"/>
        <rFont val="Arial"/>
        <family val="2"/>
      </rPr>
      <t xml:space="preserve"> + Y17 + AD 17</t>
    </r>
  </si>
  <si>
    <r>
      <t>= J17 + O17 +</t>
    </r>
    <r>
      <rPr>
        <sz val="8"/>
        <color rgb="FFFF0000"/>
        <rFont val="Arial"/>
        <family val="2"/>
      </rPr>
      <t xml:space="preserve"> T17</t>
    </r>
    <r>
      <rPr>
        <sz val="8"/>
        <rFont val="Arial"/>
        <family val="2"/>
      </rPr>
      <t xml:space="preserve"> + Y17+ AD17</t>
    </r>
  </si>
  <si>
    <r>
      <t xml:space="preserve">= J19 + O19 + </t>
    </r>
    <r>
      <rPr>
        <sz val="8"/>
        <color rgb="FFFF0000"/>
        <rFont val="Arial"/>
        <family val="2"/>
      </rPr>
      <t xml:space="preserve">T19 </t>
    </r>
    <r>
      <rPr>
        <sz val="8"/>
        <color theme="1"/>
        <rFont val="Arial"/>
        <family val="2"/>
      </rPr>
      <t>+ Y19+ AD19</t>
    </r>
  </si>
  <si>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 (indicator year +1) - mm-dd</t>
    </r>
  </si>
  <si>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 (indicator year) - mm-dd</t>
    </r>
  </si>
  <si>
    <r>
      <t xml:space="preserve">Calculation like at J9 but take only Cases with:
</t>
    </r>
    <r>
      <rPr>
        <sz val="8"/>
        <rFont val="Arial"/>
        <family val="2"/>
      </rPr>
      <t xml:space="preserve">Case
Case Information
</t>
    </r>
    <r>
      <rPr>
        <b/>
        <sz val="8"/>
        <rFont val="Arial"/>
        <family val="2"/>
      </rPr>
      <t xml:space="preserve">Consent </t>
    </r>
    <r>
      <rPr>
        <b/>
        <sz val="8"/>
        <color rgb="FFFF0000"/>
        <rFont val="Arial"/>
        <family val="2"/>
      </rPr>
      <t>= Y
AND</t>
    </r>
    <r>
      <rPr>
        <b/>
        <sz val="8"/>
        <rFont val="Arial"/>
        <family val="2"/>
      </rPr>
      <t xml:space="preserve">
</t>
    </r>
    <r>
      <rPr>
        <sz val="8"/>
        <rFont val="Arial"/>
        <family val="2"/>
      </rPr>
      <t>Patients
Patient
Info</t>
    </r>
    <r>
      <rPr>
        <b/>
        <sz val="8"/>
        <rFont val="Arial"/>
        <family val="2"/>
      </rPr>
      <t xml:space="preserve">
Patient Status www.pco-study.com </t>
    </r>
    <r>
      <rPr>
        <b/>
        <sz val="8"/>
        <color rgb="FFFF0000"/>
        <rFont val="Arial"/>
        <family val="2"/>
      </rPr>
      <t>= 1 | 2 |3 | 4 | 5 | empty</t>
    </r>
  </si>
  <si>
    <t>= BK12 + BK13 + BK14</t>
  </si>
  <si>
    <r>
      <t xml:space="preserve">Cases in BA15 having one error message at "Docu deficit"
</t>
    </r>
    <r>
      <rPr>
        <sz val="8"/>
        <color theme="0" tint="-0.499984740745262"/>
        <rFont val="Arial"/>
        <family val="2"/>
      </rPr>
      <t>(Fälle in BA15 mit mindestens einer Meldung in Dokudefiziten)</t>
    </r>
  </si>
  <si>
    <r>
      <t xml:space="preserve">= (BA9 - BA18) / BA9 (in %)
(this cell should be red when the percentage is &gt;10 % and grenn when it is </t>
    </r>
    <r>
      <rPr>
        <sz val="8"/>
        <rFont val="Calibri"/>
        <family val="2"/>
      </rPr>
      <t>≤</t>
    </r>
    <r>
      <rPr>
        <sz val="7.2"/>
        <rFont val="Arial"/>
        <family val="2"/>
      </rPr>
      <t xml:space="preserve"> 10%)</t>
    </r>
  </si>
  <si>
    <r>
      <t xml:space="preserve">Cases in BA18 having at least one error message at "conspicuities"
</t>
    </r>
    <r>
      <rPr>
        <sz val="8"/>
        <color theme="0" tint="-0.499984740745262"/>
        <rFont val="Arial"/>
        <family val="2"/>
      </rPr>
      <t>(Fälle in BA18 mit mindestens einer Meldung in den Auffälligkeiten)</t>
    </r>
  </si>
  <si>
    <r>
      <t xml:space="preserve">Cases in BF15 having one error message at "Docu deficit"
</t>
    </r>
    <r>
      <rPr>
        <sz val="8"/>
        <color theme="0" tint="-0.499984740745262"/>
        <rFont val="Arial"/>
        <family val="2"/>
      </rPr>
      <t>(Fälle in BF15  mit mindestens einer Meldung in Dokudefiziten)</t>
    </r>
  </si>
  <si>
    <r>
      <t xml:space="preserve">Cases in BK9 and category a) in validation
</t>
    </r>
    <r>
      <rPr>
        <sz val="8"/>
        <color theme="0" tint="-0.499984740745262"/>
        <rFont val="Arial"/>
        <family val="2"/>
      </rPr>
      <t>(Fälle in BK9 mit Kategorie a) aus Validierung)</t>
    </r>
  </si>
  <si>
    <r>
      <t xml:space="preserve">Cases in BK9 and calculation category impossible (see Sheet Categories)
</t>
    </r>
    <r>
      <rPr>
        <sz val="8"/>
        <color theme="0" tint="-0.499984740745262"/>
        <rFont val="Arial"/>
        <family val="2"/>
      </rPr>
      <t>(Fälle in BK9 und keiner Fallart (siehe Tabellenblatt Categories))</t>
    </r>
  </si>
  <si>
    <r>
      <t xml:space="preserve">Cases in BK9 and category b) in validation
</t>
    </r>
    <r>
      <rPr>
        <sz val="8"/>
        <color theme="0" tint="-0.499984740745262"/>
        <rFont val="Arial"/>
        <family val="2"/>
      </rPr>
      <t>(Fälle in BK9 mit Kategorie b) aus Validierung)</t>
    </r>
  </si>
  <si>
    <t>= BK9 - BK11</t>
  </si>
  <si>
    <r>
      <t xml:space="preserve">Cases in BK15 having one error message at "Docu deficit"
</t>
    </r>
    <r>
      <rPr>
        <sz val="8"/>
        <color theme="0" tint="-0.499984740745262"/>
        <rFont val="Arial"/>
        <family val="2"/>
      </rPr>
      <t>(Fälle in BK15 mit mindestens einer Meldung in Dokudefiziten)</t>
    </r>
  </si>
  <si>
    <t>= (BK9 - BK18) / BK9 (in %)</t>
  </si>
  <si>
    <t>= BK15 - BK16</t>
  </si>
  <si>
    <r>
      <t xml:space="preserve">Cases in BK18 having at least one error message at "conspicuities"
</t>
    </r>
    <r>
      <rPr>
        <sz val="8"/>
        <color theme="0" tint="-0.499984740745262"/>
        <rFont val="Arial"/>
        <family val="2"/>
      </rPr>
      <t>(Fälle in BK18 mit mindestens einer Meldung in den Auffälligkeiten)</t>
    </r>
  </si>
  <si>
    <t>= BQ12 + BQ13 + BQ14</t>
  </si>
  <si>
    <r>
      <t xml:space="preserve">Cases in BQ9 and category a) in validation
</t>
    </r>
    <r>
      <rPr>
        <sz val="8"/>
        <color theme="0" tint="-0.499984740745262"/>
        <rFont val="Arial"/>
        <family val="2"/>
      </rPr>
      <t>(Fälle in BQ9 mit Kategorie a) aus Validierung)</t>
    </r>
  </si>
  <si>
    <r>
      <t xml:space="preserve">Cases in BQ9 and calculation category impossible (see Sheet Categories)
</t>
    </r>
    <r>
      <rPr>
        <sz val="8"/>
        <color theme="0" tint="-0.499984740745262"/>
        <rFont val="Arial"/>
        <family val="2"/>
      </rPr>
      <t>(Fälle in BQ9 und keiner Fallart (siehe Tabellenblatt Categories))</t>
    </r>
  </si>
  <si>
    <r>
      <t xml:space="preserve">Cases in BQ9 and category b) in validation
</t>
    </r>
    <r>
      <rPr>
        <sz val="8"/>
        <color theme="0" tint="-0.499984740745262"/>
        <rFont val="Arial"/>
        <family val="2"/>
      </rPr>
      <t>(Fälle in BQ9 mit Kategorie b) aus Validierung)</t>
    </r>
  </si>
  <si>
    <t>= BQ9 - BQ11</t>
  </si>
  <si>
    <r>
      <t xml:space="preserve">Cases in BQ15 having one error message at "Docu deficit"
</t>
    </r>
    <r>
      <rPr>
        <sz val="8"/>
        <color theme="0" tint="-0.499984740745262"/>
        <rFont val="Arial"/>
        <family val="2"/>
      </rPr>
      <t>(Fälle in BQ15 mit mindestens einer Meldung in Dokudefiziten)</t>
    </r>
  </si>
  <si>
    <t>= (BQ9 - BQ18) / BF9 (in %)</t>
  </si>
  <si>
    <t>= BQ15 - BQ16</t>
  </si>
  <si>
    <r>
      <t xml:space="preserve">Cases in BQ18 having at least one error message at "conspicuities"
</t>
    </r>
    <r>
      <rPr>
        <sz val="8"/>
        <color theme="0" tint="-0.499984740745262"/>
        <rFont val="Arial"/>
        <family val="2"/>
      </rPr>
      <t>(Fälle in BQ18 mit mindestens einer Meldung in den Auffälligkeiten)</t>
    </r>
  </si>
  <si>
    <t>= BW12 + BW13 + BW14</t>
  </si>
  <si>
    <r>
      <t xml:space="preserve">Cases in BW9 and category a) in validation
</t>
    </r>
    <r>
      <rPr>
        <sz val="8"/>
        <color theme="0" tint="-0.499984740745262"/>
        <rFont val="Arial"/>
        <family val="2"/>
      </rPr>
      <t>(Fälle in BW9 mit Kategorie a) aus Validierung)</t>
    </r>
  </si>
  <si>
    <r>
      <t xml:space="preserve">Cases in BW9 and calculation category impossible (see Sheet Categories)
</t>
    </r>
    <r>
      <rPr>
        <sz val="8"/>
        <color theme="0" tint="-0.499984740745262"/>
        <rFont val="Arial"/>
        <family val="2"/>
      </rPr>
      <t>(Fälle in BW9 und keiner Fallart (siehe Tabellenblatt Categories))</t>
    </r>
  </si>
  <si>
    <r>
      <t xml:space="preserve">Cases in BW9 and category b) in validation
</t>
    </r>
    <r>
      <rPr>
        <sz val="8"/>
        <color theme="0" tint="-0.499984740745262"/>
        <rFont val="Arial"/>
        <family val="2"/>
      </rPr>
      <t>(Fälle in BL9 mit Kategorie b) aus Validierung)</t>
    </r>
  </si>
  <si>
    <t>= BW9 - BW11</t>
  </si>
  <si>
    <r>
      <t xml:space="preserve">Cases in BW15 having one error message at "Docu deficit"
</t>
    </r>
    <r>
      <rPr>
        <sz val="8"/>
        <color theme="0" tint="-0.499984740745262"/>
        <rFont val="Arial"/>
        <family val="2"/>
      </rPr>
      <t>(Fälle in BW15 mit mindestens einer Meldung in Dokudefiziten)</t>
    </r>
  </si>
  <si>
    <t>= (BW9 - BW18) / BW9 (in %)</t>
  </si>
  <si>
    <t>= BW15 - BW16</t>
  </si>
  <si>
    <r>
      <t xml:space="preserve">Cases in BW18 having at least one error message at "conspicuities"
</t>
    </r>
    <r>
      <rPr>
        <sz val="8"/>
        <color theme="0" tint="-0.499984740745262"/>
        <rFont val="Arial"/>
        <family val="2"/>
      </rPr>
      <t>(Fälle in BW18 mit mindestens einer Meldung in den Auffälligkeiten)</t>
    </r>
  </si>
  <si>
    <t>=BA9 + BF9 + BK9+ BQ9+ BW9</t>
  </si>
  <si>
    <t>=BA11 + BF11 + BK11+ BQ11+ BW11</t>
  </si>
  <si>
    <t>=BA13 + BF13 + BK13+ BQ13+ BW13</t>
  </si>
  <si>
    <t>=BA12 + BF12 + BK12+ BQ12+ BW12</t>
  </si>
  <si>
    <t>=BA14 + BF14 + BK14+ BQ14+ BW14</t>
  </si>
  <si>
    <t>=BA15 + BF15 + BK15+ BQ15+ BW15</t>
  </si>
  <si>
    <t>=BA16 + BF16 + BK16+ BQ16+ BW16</t>
  </si>
  <si>
    <t>=BA17 + BF17 + BK17+ BQ17+ BW17</t>
  </si>
  <si>
    <t>=BA19 + BF19 + BK19+ BQ19+ BW19</t>
  </si>
  <si>
    <t>= (CC9 - CC18) / CC9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</si>
</sst>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85" x14ac:knownFonts="1">
    <font>
      <sz val="11"/>
      <color theme="1"/>
      <name val="Calibri"/>
      <family val="2"/>
      <scheme val="minor"/>
    </font>
    <font>
      <sz val="10"/>
      <color theme="1"/>
      <name val="Arial"/>
      <family val="2"/>
    </font>
    <font>
      <u/>
      <sz val="8"/>
      <color theme="1"/>
      <name val="Arial"/>
      <family val="2"/>
    </font>
    <font>
      <sz val="8"/>
      <color theme="1"/>
      <name val="Arial"/>
      <family val="2"/>
    </font>
    <font>
      <sz val="8"/>
      <color indexed="8"/>
      <name val="Arial"/>
      <family val="2"/>
    </font>
    <font>
      <b/>
      <sz val="8"/>
      <color indexed="8"/>
      <name val="Arial"/>
      <family val="2"/>
    </font>
    <font>
      <sz val="9"/>
      <color theme="1"/>
      <name val="Arial"/>
      <family val="2"/>
    </font>
    <font>
      <b/>
      <sz val="8"/>
      <color theme="1"/>
      <name val="Arial"/>
      <family val="2"/>
    </font>
    <font>
      <b/>
      <sz val="10"/>
      <color indexed="8"/>
      <name val="Arial"/>
      <family val="2"/>
    </font>
    <font>
      <sz val="8"/>
      <name val="Arial"/>
      <family val="2"/>
    </font>
    <font>
      <b/>
      <sz val="8"/>
      <name val="Arial"/>
      <family val="2"/>
    </font>
    <font>
      <b/>
      <u/>
      <sz val="8"/>
      <color indexed="8"/>
      <name val="Arial"/>
      <family val="2"/>
    </font>
    <font>
      <sz val="8"/>
      <color indexed="10"/>
      <name val="Arial"/>
      <family val="2"/>
    </font>
    <font>
      <sz val="8"/>
      <color rgb="FFFF0000"/>
      <name val="Arial"/>
      <family val="2"/>
    </font>
    <font>
      <b/>
      <sz val="13"/>
      <color indexed="8"/>
      <name val="Arial"/>
      <family val="2"/>
    </font>
    <font>
      <u/>
      <sz val="11"/>
      <color indexed="12"/>
      <name val="Calibri"/>
      <family val="2"/>
    </font>
    <font>
      <u/>
      <sz val="10"/>
      <color indexed="12"/>
      <name val="Arial"/>
      <family val="2"/>
    </font>
    <font>
      <b/>
      <sz val="11"/>
      <color indexed="8"/>
      <name val="Arial"/>
      <family val="2"/>
    </font>
    <font>
      <b/>
      <sz val="9"/>
      <name val="Arial"/>
      <family val="2"/>
    </font>
    <font>
      <b/>
      <sz val="9"/>
      <color indexed="8"/>
      <name val="Arial"/>
      <family val="2"/>
    </font>
    <font>
      <b/>
      <sz val="10"/>
      <name val="Arial"/>
      <family val="2"/>
    </font>
    <font>
      <sz val="9"/>
      <color indexed="8"/>
      <name val="Arial"/>
      <family val="2"/>
    </font>
    <font>
      <sz val="9"/>
      <color indexed="23"/>
      <name val="Arial"/>
      <family val="2"/>
    </font>
    <font>
      <sz val="9"/>
      <name val="Arial"/>
      <family val="2"/>
    </font>
    <font>
      <strike/>
      <sz val="8"/>
      <name val="Arial"/>
      <family val="2"/>
    </font>
    <font>
      <b/>
      <u/>
      <sz val="9"/>
      <name val="Arial"/>
      <family val="2"/>
    </font>
    <font>
      <b/>
      <sz val="9"/>
      <color theme="1"/>
      <name val="Arial"/>
      <family val="2"/>
    </font>
    <font>
      <b/>
      <strike/>
      <sz val="8"/>
      <color indexed="8"/>
      <name val="Arial"/>
      <family val="2"/>
    </font>
    <font>
      <sz val="11"/>
      <color theme="1"/>
      <name val="Arial"/>
      <family val="2"/>
    </font>
    <font>
      <b/>
      <sz val="10"/>
      <color theme="1"/>
      <name val="Arial"/>
      <family val="2"/>
    </font>
    <font>
      <b/>
      <strike/>
      <sz val="8"/>
      <name val="Arial"/>
      <family val="2"/>
    </font>
    <font>
      <u/>
      <sz val="8"/>
      <name val="Arial"/>
      <family val="2"/>
    </font>
    <font>
      <b/>
      <strike/>
      <sz val="9"/>
      <color indexed="8"/>
      <name val="Arial"/>
      <family val="2"/>
    </font>
    <font>
      <strike/>
      <sz val="11"/>
      <color theme="1"/>
      <name val="Calibri"/>
      <family val="2"/>
      <scheme val="minor"/>
    </font>
    <font>
      <b/>
      <sz val="11"/>
      <color theme="1"/>
      <name val="Calibri"/>
      <family val="2"/>
      <scheme val="minor"/>
    </font>
    <font>
      <b/>
      <sz val="11"/>
      <color theme="1"/>
      <name val="Arial"/>
      <family val="2"/>
    </font>
    <font>
      <b/>
      <sz val="10"/>
      <color rgb="FFFF0000"/>
      <name val="Arial"/>
      <family val="2"/>
    </font>
    <font>
      <b/>
      <sz val="8"/>
      <color rgb="FFFF0000"/>
      <name val="Arial"/>
      <family val="2"/>
    </font>
    <font>
      <b/>
      <sz val="11"/>
      <color rgb="FFFF0000"/>
      <name val="Arial"/>
      <family val="2"/>
    </font>
    <font>
      <b/>
      <sz val="9"/>
      <color rgb="FFFF0000"/>
      <name val="Arial"/>
      <family val="2"/>
    </font>
    <font>
      <sz val="9"/>
      <color rgb="FFFF0000"/>
      <name val="Arial"/>
      <family val="2"/>
    </font>
    <font>
      <b/>
      <sz val="14"/>
      <color indexed="8"/>
      <name val="Arial"/>
      <family val="2"/>
    </font>
    <font>
      <b/>
      <sz val="12"/>
      <color indexed="8"/>
      <name val="Arial"/>
      <family val="2"/>
    </font>
    <font>
      <sz val="10"/>
      <name val="Arial"/>
      <family val="2"/>
    </font>
    <font>
      <sz val="10"/>
      <color indexed="8"/>
      <name val="Arial"/>
      <family val="2"/>
    </font>
    <font>
      <b/>
      <sz val="12"/>
      <color theme="1"/>
      <name val="Arial"/>
      <family val="2"/>
    </font>
    <font>
      <sz val="11"/>
      <color indexed="8"/>
      <name val="Arial"/>
      <family val="2"/>
    </font>
    <font>
      <sz val="8"/>
      <name val="Calibri"/>
      <family val="2"/>
    </font>
    <font>
      <sz val="10"/>
      <name val="Calibri"/>
      <family val="2"/>
    </font>
    <font>
      <strike/>
      <sz val="8"/>
      <color rgb="FFFF0000"/>
      <name val="Arial"/>
      <family val="2"/>
    </font>
    <font>
      <sz val="9"/>
      <name val="Malgun Gothic"/>
      <family val="2"/>
    </font>
    <font>
      <sz val="10"/>
      <color rgb="FFFF0000"/>
      <name val="Arial"/>
      <family val="2"/>
    </font>
    <font>
      <u/>
      <sz val="10"/>
      <color indexed="8"/>
      <name val="Arial"/>
      <family val="2"/>
    </font>
    <font>
      <sz val="9"/>
      <name val="Calibri"/>
      <family val="2"/>
    </font>
    <font>
      <sz val="8"/>
      <color theme="1"/>
      <name val="Calibri"/>
      <family val="2"/>
      <scheme val="minor"/>
    </font>
    <font>
      <sz val="13"/>
      <color indexed="8"/>
      <name val="Arial"/>
      <family val="2"/>
    </font>
    <font>
      <sz val="14"/>
      <color indexed="8"/>
      <name val="Arial"/>
      <family val="2"/>
    </font>
    <font>
      <sz val="8"/>
      <color indexed="45"/>
      <name val="Arial"/>
      <family val="2"/>
    </font>
    <font>
      <b/>
      <sz val="8"/>
      <color rgb="FF7030A0"/>
      <name val="Arial"/>
      <family val="2"/>
    </font>
    <font>
      <sz val="11"/>
      <color indexed="45"/>
      <name val="Arial"/>
      <family val="2"/>
    </font>
    <font>
      <sz val="11"/>
      <color rgb="FFFF0000"/>
      <name val="Calibri"/>
      <family val="2"/>
      <scheme val="minor"/>
    </font>
    <font>
      <sz val="11"/>
      <name val="Arial"/>
      <family val="2"/>
    </font>
    <font>
      <b/>
      <sz val="8"/>
      <name val="Calibri"/>
      <family val="2"/>
    </font>
    <font>
      <sz val="8"/>
      <color rgb="FF7030A0"/>
      <name val="Arial"/>
      <family val="2"/>
    </font>
    <font>
      <b/>
      <sz val="12"/>
      <name val="Arial"/>
      <family val="2"/>
    </font>
    <font>
      <sz val="11"/>
      <name val="Calibri"/>
      <family val="2"/>
      <scheme val="minor"/>
    </font>
    <font>
      <strike/>
      <sz val="9"/>
      <color rgb="FFFF0000"/>
      <name val="Arial"/>
      <family val="2"/>
    </font>
    <font>
      <sz val="8"/>
      <name val="Malgun Gothic"/>
      <family val="2"/>
      <charset val="129"/>
    </font>
    <font>
      <b/>
      <vertAlign val="superscript"/>
      <sz val="10"/>
      <name val="Arial"/>
      <family val="2"/>
    </font>
    <font>
      <b/>
      <vertAlign val="superscript"/>
      <sz val="9"/>
      <name val="Arial"/>
      <family val="2"/>
    </font>
    <font>
      <vertAlign val="superscript"/>
      <sz val="9"/>
      <name val="Arial"/>
      <family val="2"/>
    </font>
    <font>
      <sz val="9"/>
      <name val="Calibri"/>
      <family val="2"/>
      <scheme val="minor"/>
    </font>
    <font>
      <strike/>
      <sz val="10"/>
      <color theme="1"/>
      <name val="Arial"/>
      <family val="2"/>
    </font>
    <font>
      <sz val="9"/>
      <color theme="1"/>
      <name val="Calibri"/>
      <family val="2"/>
      <scheme val="minor"/>
    </font>
    <font>
      <b/>
      <sz val="9"/>
      <color theme="0" tint="-0.499984740745262"/>
      <name val="Arial"/>
      <family val="2"/>
    </font>
    <font>
      <sz val="9"/>
      <color theme="0" tint="-0.499984740745262"/>
      <name val="Arial"/>
      <family val="2"/>
    </font>
    <font>
      <sz val="8"/>
      <color theme="0" tint="-0.499984740745262"/>
      <name val="Arial"/>
      <family val="2"/>
    </font>
    <font>
      <b/>
      <sz val="11"/>
      <color theme="0" tint="-0.499984740745262"/>
      <name val="Arial"/>
      <family val="2"/>
    </font>
    <font>
      <b/>
      <sz val="14"/>
      <color theme="0" tint="-0.499984740745262"/>
      <name val="Arial"/>
      <family val="2"/>
    </font>
    <font>
      <b/>
      <sz val="10"/>
      <color theme="0" tint="-0.499984740745262"/>
      <name val="Arial"/>
      <family val="2"/>
    </font>
    <font>
      <b/>
      <sz val="12"/>
      <color theme="0" tint="-0.499984740745262"/>
      <name val="Arial"/>
      <family val="2"/>
    </font>
    <font>
      <b/>
      <sz val="11"/>
      <name val="Arial"/>
      <family val="2"/>
    </font>
    <font>
      <sz val="10"/>
      <color theme="1"/>
      <name val="Calibri"/>
      <family val="2"/>
      <scheme val="minor"/>
    </font>
    <font>
      <vertAlign val="superscript"/>
      <sz val="9"/>
      <color theme="0" tint="-0.499984740745262"/>
      <name val="Arial"/>
      <family val="2"/>
    </font>
    <font>
      <b/>
      <vertAlign val="superscript"/>
      <sz val="10"/>
      <color theme="0" tint="-0.499984740745262"/>
      <name val="Arial"/>
      <family val="2"/>
    </font>
    <font>
      <b/>
      <vertAlign val="superscript"/>
      <sz val="9"/>
      <color theme="0" tint="-0.499984740745262"/>
      <name val="Arial"/>
      <family val="2"/>
    </font>
    <font>
      <sz val="8"/>
      <color theme="0" tint="-0.499984740745262"/>
      <name val="Calibri"/>
      <family val="2"/>
      <scheme val="minor"/>
    </font>
    <font>
      <b/>
      <strike/>
      <sz val="10"/>
      <color theme="0" tint="-0.499984740745262"/>
      <name val="Arial"/>
      <family val="2"/>
    </font>
    <font>
      <sz val="11"/>
      <color theme="0" tint="-0.499984740745262"/>
      <name val="Calibri"/>
      <family val="2"/>
      <scheme val="minor"/>
    </font>
    <font>
      <sz val="7.2"/>
      <name val="Arial"/>
      <family val="2"/>
    </font>
    <font>
      <sz val="10"/>
      <name val="Malgun Gothic"/>
      <family val="2"/>
    </font>
    <font>
      <sz val="9"/>
      <color rgb="FFC00000"/>
      <name val="Arial"/>
      <family val="2"/>
    </font>
    <font>
      <sz val="11"/>
      <color rgb="FF7030A0"/>
      <name val="Calibri"/>
      <family val="2"/>
      <scheme val="minor"/>
    </font>
    <font>
      <sz val="9"/>
      <color indexed="81"/>
      <name val="Arial"/>
      <family val="2"/>
    </font>
    <font>
      <b/>
      <u/>
      <sz val="10"/>
      <name val="Arial"/>
      <family val="2"/>
    </font>
    <font>
      <strike/>
      <sz val="9"/>
      <color theme="1"/>
      <name val="Arial"/>
      <family val="2"/>
    </font>
    <font>
      <sz val="12"/>
      <color theme="0" tint="-0.499984740745262"/>
      <name val="Arial"/>
      <family val="2"/>
    </font>
    <font>
      <sz val="11"/>
      <color indexed="8"/>
      <name val="Calibri"/>
      <family val="2"/>
    </font>
    <font>
      <sz val="8"/>
      <color theme="1"/>
      <name val="Calibri"/>
      <family val="2"/>
    </font>
    <font>
      <sz val="7"/>
      <color indexed="8"/>
      <name val="Arial"/>
      <family val="2"/>
    </font>
    <font>
      <sz val="9"/>
      <color indexed="8"/>
      <name val="Times New Roman"/>
      <family val="1"/>
    </font>
    <font>
      <sz val="10"/>
      <color theme="0" tint="-0.499984740745262"/>
      <name val="Arial"/>
      <family val="2"/>
    </font>
    <font>
      <b/>
      <strike/>
      <sz val="8"/>
      <color theme="1"/>
      <name val="Arial"/>
      <family val="2"/>
    </font>
    <font>
      <b/>
      <sz val="8"/>
      <color rgb="FF000000"/>
      <name val="Arial"/>
      <family val="2"/>
    </font>
    <font>
      <b/>
      <vertAlign val="subscript"/>
      <sz val="10"/>
      <color theme="1"/>
      <name val="Arial"/>
      <family val="2"/>
    </font>
    <font>
      <vertAlign val="subscript"/>
      <sz val="8"/>
      <name val="Arial"/>
      <family val="2"/>
    </font>
    <font>
      <vertAlign val="subscript"/>
      <sz val="9"/>
      <name val="Arial"/>
      <family val="2"/>
    </font>
    <font>
      <b/>
      <u/>
      <sz val="10"/>
      <color theme="0" tint="-0.499984740745262"/>
      <name val="Arial"/>
      <family val="2"/>
    </font>
    <font>
      <u/>
      <sz val="8"/>
      <color theme="0" tint="-0.499984740745262"/>
      <name val="Arial"/>
      <family val="2"/>
    </font>
    <font>
      <strike/>
      <sz val="8"/>
      <color theme="0" tint="-0.499984740745262"/>
      <name val="Arial"/>
      <family val="2"/>
    </font>
    <font>
      <b/>
      <sz val="8"/>
      <color theme="0" tint="-0.499984740745262"/>
      <name val="Arial"/>
      <family val="2"/>
    </font>
    <font>
      <sz val="8"/>
      <color theme="8" tint="-0.499984740745262"/>
      <name val="Arial"/>
      <family val="2"/>
    </font>
    <font>
      <sz val="9"/>
      <color theme="8" tint="-0.499984740745262"/>
      <name val="Arial"/>
      <family val="2"/>
    </font>
    <font>
      <b/>
      <sz val="11"/>
      <color theme="8" tint="-0.499984740745262"/>
      <name val="Calibri"/>
      <family val="2"/>
      <scheme val="minor"/>
    </font>
    <font>
      <vertAlign val="superscript"/>
      <sz val="8"/>
      <name val="Arial"/>
      <family val="2"/>
    </font>
    <font>
      <b/>
      <vertAlign val="subscript"/>
      <sz val="10"/>
      <color theme="0" tint="-0.499984740745262"/>
      <name val="Arial"/>
      <family val="2"/>
    </font>
    <font>
      <b/>
      <vertAlign val="subscript"/>
      <sz val="9"/>
      <color theme="1"/>
      <name val="Arial"/>
      <family val="2"/>
    </font>
    <font>
      <b/>
      <vertAlign val="subscript"/>
      <sz val="9"/>
      <color theme="0" tint="-0.499984740745262"/>
      <name val="Arial"/>
      <family val="2"/>
    </font>
    <font>
      <vertAlign val="subscript"/>
      <sz val="8"/>
      <color theme="0" tint="-0.499984740745262"/>
      <name val="Arial"/>
      <family val="2"/>
    </font>
    <font>
      <sz val="8"/>
      <color rgb="FFC00000"/>
      <name val="Arial"/>
      <family val="2"/>
    </font>
    <font>
      <b/>
      <sz val="9"/>
      <color theme="8" tint="-0.499984740745262"/>
      <name val="Arial"/>
      <family val="2"/>
    </font>
    <font>
      <b/>
      <u/>
      <sz val="8"/>
      <color theme="8" tint="-0.499984740745262"/>
      <name val="Arial"/>
      <family val="2"/>
    </font>
    <font>
      <sz val="11"/>
      <color theme="0" tint="-0.499984740745262"/>
      <name val="Arial"/>
      <family val="2"/>
    </font>
    <font>
      <b/>
      <strike/>
      <sz val="9"/>
      <name val="Arial"/>
      <family val="2"/>
    </font>
    <font>
      <sz val="8"/>
      <name val="Malgun Gothic"/>
      <family val="2"/>
    </font>
    <font>
      <sz val="9"/>
      <color theme="4" tint="-0.499984740745262"/>
      <name val="Arial"/>
      <family val="2"/>
    </font>
    <font>
      <sz val="7"/>
      <color theme="1"/>
      <name val="Arial"/>
      <family val="2"/>
    </font>
    <font>
      <sz val="7"/>
      <color theme="0" tint="-0.499984740745262"/>
      <name val="Arial"/>
      <family val="2"/>
    </font>
    <font>
      <sz val="9"/>
      <color rgb="FF7030A0"/>
      <name val="Arial"/>
      <family val="2"/>
    </font>
    <font>
      <sz val="8"/>
      <color theme="0" tint="-0.499984740745262"/>
      <name val="Malgun Gothic"/>
      <family val="2"/>
      <charset val="129"/>
    </font>
    <font>
      <b/>
      <strike/>
      <sz val="9"/>
      <color rgb="FFFF0000"/>
      <name val="Arial"/>
      <family val="2"/>
    </font>
    <font>
      <b/>
      <sz val="11"/>
      <color theme="2" tint="-0.749992370372631"/>
      <name val="Arial"/>
      <family val="2"/>
    </font>
    <font>
      <sz val="13"/>
      <color theme="1"/>
      <name val="Arial"/>
      <family val="2"/>
    </font>
    <font>
      <b/>
      <sz val="10"/>
      <color theme="2" tint="-0.749992370372631"/>
      <name val="Arial"/>
      <family val="2"/>
    </font>
    <font>
      <sz val="10"/>
      <color theme="2" tint="-0.749992370372631"/>
      <name val="Arial"/>
      <family val="2"/>
    </font>
    <font>
      <sz val="10"/>
      <color rgb="FF000000"/>
      <name val="Segoe UI Symbol"/>
      <family val="2"/>
    </font>
    <font>
      <b/>
      <sz val="9"/>
      <color rgb="FFFF0000"/>
      <name val="Calibri"/>
      <family val="2"/>
    </font>
    <font>
      <b/>
      <sz val="8"/>
      <color rgb="FF0000FF"/>
      <name val="Arial"/>
      <family val="2"/>
    </font>
    <font>
      <sz val="11"/>
      <color theme="1"/>
      <name val="Calibri"/>
      <family val="2"/>
      <scheme val="minor"/>
    </font>
    <font>
      <b/>
      <sz val="9"/>
      <color rgb="FF7030A0"/>
      <name val="Arial"/>
      <family val="2"/>
    </font>
    <font>
      <strike/>
      <sz val="8"/>
      <color theme="1"/>
      <name val="Arial"/>
      <family val="2"/>
    </font>
    <font>
      <b/>
      <sz val="9"/>
      <name val="Calibri"/>
      <family val="2"/>
    </font>
    <font>
      <sz val="8"/>
      <name val="Calibri"/>
      <family val="2"/>
      <scheme val="minor"/>
    </font>
    <font>
      <strike/>
      <sz val="11"/>
      <color rgb="FFFF0000"/>
      <name val="Calibri"/>
      <family val="2"/>
      <scheme val="minor"/>
    </font>
    <font>
      <b/>
      <sz val="11"/>
      <name val="Calibri"/>
      <family val="2"/>
      <scheme val="minor"/>
    </font>
    <font>
      <b/>
      <sz val="11"/>
      <color rgb="FF0000FF"/>
      <name val="Arial"/>
      <family val="2"/>
    </font>
    <font>
      <sz val="11"/>
      <color rgb="FFFF0000"/>
      <name val="Arial"/>
      <family val="2"/>
    </font>
    <font>
      <b/>
      <strike/>
      <sz val="10"/>
      <name val="Arial"/>
      <family val="2"/>
    </font>
    <font>
      <b/>
      <sz val="11"/>
      <color theme="0" tint="-0.34998626667073579"/>
      <name val="Arial"/>
      <family val="2"/>
    </font>
    <font>
      <u/>
      <sz val="11"/>
      <color rgb="FF0000FF"/>
      <name val="Calibri"/>
      <family val="2"/>
    </font>
    <font>
      <sz val="8"/>
      <color rgb="FFFF0000"/>
      <name val="Calibri"/>
      <family val="2"/>
    </font>
    <font>
      <sz val="8"/>
      <color theme="0" tint="-0.34998626667073579"/>
      <name val="Arial"/>
      <family val="2"/>
    </font>
    <font>
      <u/>
      <sz val="9"/>
      <name val="Arial"/>
      <family val="2"/>
    </font>
    <font>
      <b/>
      <sz val="11"/>
      <color rgb="FF7030A0"/>
      <name val="Arial"/>
      <family val="2"/>
    </font>
    <font>
      <strike/>
      <sz val="9"/>
      <name val="Arial"/>
      <family val="2"/>
    </font>
    <font>
      <strike/>
      <sz val="8"/>
      <color theme="1"/>
      <name val="Calibri"/>
      <family val="2"/>
      <scheme val="minor"/>
    </font>
    <font>
      <b/>
      <sz val="8"/>
      <color rgb="FFFF0000"/>
      <name val="Calibri"/>
      <family val="2"/>
    </font>
    <font>
      <strike/>
      <sz val="11"/>
      <color rgb="FF7030A0"/>
      <name val="Calibri"/>
      <family val="2"/>
      <scheme val="minor"/>
    </font>
    <font>
      <strike/>
      <sz val="9"/>
      <color rgb="FF7030A0"/>
      <name val="Arial"/>
      <family val="2"/>
    </font>
    <font>
      <sz val="11"/>
      <color theme="0"/>
      <name val="Calibri"/>
      <family val="2"/>
      <scheme val="minor"/>
    </font>
    <font>
      <strike/>
      <sz val="9"/>
      <color theme="0"/>
      <name val="Arial"/>
      <family val="2"/>
    </font>
    <font>
      <u/>
      <sz val="9"/>
      <color indexed="12"/>
      <name val="Arial"/>
      <family val="2"/>
    </font>
    <font>
      <sz val="8"/>
      <color indexed="8"/>
      <name val="Calibri"/>
      <family val="2"/>
    </font>
    <font>
      <b/>
      <sz val="9"/>
      <color theme="2" tint="-0.499984740745262"/>
      <name val="Arial"/>
      <family val="2"/>
    </font>
    <font>
      <b/>
      <u/>
      <sz val="8"/>
      <name val="Arial"/>
      <family val="2"/>
    </font>
    <font>
      <sz val="8"/>
      <color rgb="FFFF00FF"/>
      <name val="Arial"/>
      <family val="2"/>
    </font>
    <font>
      <b/>
      <sz val="9"/>
      <color rgb="FFFF00FF"/>
      <name val="Arial"/>
      <family val="2"/>
    </font>
    <font>
      <sz val="10"/>
      <color rgb="FFFF00FF"/>
      <name val="Arial"/>
      <family val="2"/>
    </font>
    <font>
      <b/>
      <strike/>
      <sz val="10"/>
      <color rgb="FFFF0000"/>
      <name val="Arial"/>
      <family val="2"/>
    </font>
    <font>
      <sz val="10"/>
      <color theme="1"/>
      <name val="Wingdings"/>
      <charset val="2"/>
    </font>
    <font>
      <b/>
      <sz val="14"/>
      <name val="Arial"/>
      <family val="2"/>
    </font>
    <font>
      <sz val="12"/>
      <name val="Calibri"/>
      <family val="2"/>
      <scheme val="minor"/>
    </font>
    <font>
      <sz val="12"/>
      <color rgb="FF000000"/>
      <name val="Calibri"/>
      <family val="2"/>
      <scheme val="minor"/>
    </font>
    <font>
      <sz val="10"/>
      <color theme="1"/>
      <name val="Calibri"/>
      <family val="2"/>
    </font>
    <font>
      <u/>
      <sz val="10"/>
      <color indexed="12"/>
      <name val="Calibri"/>
      <family val="2"/>
    </font>
    <font>
      <sz val="9"/>
      <color theme="0" tint="-0.249977111117893"/>
      <name val="Arial"/>
      <family val="2"/>
    </font>
    <font>
      <sz val="9"/>
      <color theme="0" tint="-0.34998626667073579"/>
      <name val="Arial"/>
      <family val="2"/>
    </font>
    <font>
      <sz val="9"/>
      <color rgb="FFFF0000"/>
      <name val="Calibri"/>
      <family val="2"/>
      <scheme val="minor"/>
    </font>
    <font>
      <b/>
      <strike/>
      <sz val="11"/>
      <name val="Arial"/>
      <family val="2"/>
    </font>
    <font>
      <sz val="9"/>
      <color rgb="FF00B050"/>
      <name val="Arial"/>
      <family val="2"/>
    </font>
    <font>
      <strike/>
      <sz val="9"/>
      <color rgb="FF00B050"/>
      <name val="Arial"/>
      <family val="2"/>
    </font>
    <font>
      <strike/>
      <sz val="9"/>
      <color theme="0" tint="-0.499984740745262"/>
      <name val="Arial"/>
      <family val="2"/>
    </font>
    <font>
      <u/>
      <sz val="10"/>
      <name val="Arial"/>
      <family val="2"/>
    </font>
    <font>
      <sz val="12"/>
      <name val="Arial"/>
      <family val="2"/>
    </font>
    <font>
      <u/>
      <sz val="8"/>
      <color rgb="FFFF0000"/>
      <name val="Arial"/>
      <family val="2"/>
    </font>
  </fonts>
  <fills count="50">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92D050"/>
        <bgColor indexed="64"/>
      </patternFill>
    </fill>
    <fill>
      <patternFill patternType="solid">
        <fgColor rgb="FFC00000"/>
        <bgColor indexed="64"/>
      </patternFill>
    </fill>
    <fill>
      <patternFill patternType="solid">
        <fgColor theme="9" tint="-0.249977111117893"/>
        <bgColor indexed="64"/>
      </patternFill>
    </fill>
    <fill>
      <patternFill patternType="solid">
        <fgColor indexed="45"/>
        <bgColor indexed="64"/>
      </patternFill>
    </fill>
    <fill>
      <patternFill patternType="solid">
        <fgColor indexed="11"/>
        <bgColor indexed="64"/>
      </patternFill>
    </fill>
    <fill>
      <patternFill patternType="solid">
        <fgColor indexed="4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DA9694"/>
        <bgColor indexed="64"/>
      </patternFill>
    </fill>
    <fill>
      <patternFill patternType="solid">
        <fgColor theme="4"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2" tint="-9.9978637043366805E-2"/>
        <bgColor indexed="64"/>
      </patternFill>
    </fill>
    <fill>
      <patternFill patternType="solid">
        <fgColor rgb="FF00FF00"/>
        <bgColor indexed="64"/>
      </patternFill>
    </fill>
    <fill>
      <patternFill patternType="solid">
        <fgColor theme="0" tint="-0.499984740745262"/>
        <bgColor indexed="64"/>
      </patternFill>
    </fill>
    <fill>
      <patternFill patternType="solid">
        <fgColor rgb="FFDCE6F1"/>
        <bgColor indexed="64"/>
      </patternFill>
    </fill>
    <fill>
      <patternFill patternType="solid">
        <fgColor theme="6" tint="0.39997558519241921"/>
        <bgColor indexed="64"/>
      </patternFill>
    </fill>
    <fill>
      <patternFill patternType="solid">
        <fgColor rgb="FF99FF66"/>
        <bgColor indexed="64"/>
      </patternFill>
    </fill>
    <fill>
      <patternFill patternType="solid">
        <fgColor rgb="FFCCFFCC"/>
        <bgColor indexed="64"/>
      </patternFill>
    </fill>
    <fill>
      <patternFill patternType="solid">
        <fgColor rgb="FFFFFF99"/>
        <bgColor indexed="64"/>
      </patternFill>
    </fill>
    <fill>
      <patternFill patternType="solid">
        <fgColor rgb="FFFF7C80"/>
        <bgColor indexed="64"/>
      </patternFill>
    </fill>
    <fill>
      <patternFill patternType="gray0625"/>
    </fill>
    <fill>
      <patternFill patternType="solid">
        <fgColor theme="7" tint="0.39997558519241921"/>
        <bgColor indexed="64"/>
      </patternFill>
    </fill>
    <fill>
      <patternFill patternType="solid">
        <fgColor rgb="FFFF0000"/>
        <bgColor indexed="64"/>
      </patternFill>
    </fill>
    <fill>
      <patternFill patternType="solid">
        <fgColor theme="3" tint="0.59999389629810485"/>
        <bgColor indexed="64"/>
      </patternFill>
    </fill>
    <fill>
      <patternFill patternType="solid">
        <fgColor theme="4" tint="0.39994506668294322"/>
        <bgColor indexed="64"/>
      </patternFill>
    </fill>
    <fill>
      <patternFill patternType="lightGray"/>
    </fill>
    <fill>
      <patternFill patternType="solid">
        <fgColor rgb="FF00CCFF"/>
        <bgColor indexed="64"/>
      </patternFill>
    </fill>
    <fill>
      <patternFill patternType="solid">
        <fgColor theme="0" tint="-0.14996795556505021"/>
        <bgColor indexed="64"/>
      </patternFill>
    </fill>
    <fill>
      <patternFill patternType="solid">
        <fgColor theme="5" tint="0.59999389629810485"/>
        <bgColor indexed="64"/>
      </patternFill>
    </fill>
    <fill>
      <patternFill patternType="mediumGray"/>
    </fill>
    <fill>
      <patternFill patternType="solid">
        <fgColor theme="3"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7"/>
        <bgColor indexed="64"/>
      </patternFill>
    </fill>
    <fill>
      <patternFill patternType="solid">
        <fgColor theme="2" tint="-0.249977111117893"/>
        <bgColor indexed="64"/>
      </patternFill>
    </fill>
    <fill>
      <patternFill patternType="mediumGray">
        <bgColor rgb="FFFFFF00"/>
      </patternFill>
    </fill>
  </fills>
  <borders count="181">
    <border>
      <left/>
      <right/>
      <top/>
      <bottom/>
      <diagonal/>
    </border>
    <border>
      <left style="thin">
        <color auto="1"/>
      </left>
      <right style="thin">
        <color auto="1"/>
      </right>
      <top style="medium">
        <color auto="1"/>
      </top>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right style="thin">
        <color auto="1"/>
      </right>
      <top style="medium">
        <color auto="1"/>
      </top>
      <bottom style="thin">
        <color auto="1"/>
      </bottom>
      <diagonal/>
    </border>
    <border>
      <left style="thin">
        <color auto="1"/>
      </left>
      <right style="double">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double">
        <color auto="1"/>
      </left>
      <right style="thin">
        <color auto="1"/>
      </right>
      <top style="thin">
        <color auto="1"/>
      </top>
      <bottom style="thin">
        <color auto="1"/>
      </bottom>
      <diagonal/>
    </border>
    <border>
      <left/>
      <right/>
      <top/>
      <bottom style="thin">
        <color auto="1"/>
      </bottom>
      <diagonal/>
    </border>
    <border>
      <left style="thin">
        <color auto="1"/>
      </left>
      <right/>
      <top style="thin">
        <color indexed="64"/>
      </top>
      <bottom style="medium">
        <color indexed="64"/>
      </bottom>
      <diagonal/>
    </border>
    <border>
      <left/>
      <right style="thin">
        <color auto="1"/>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bottom style="medium">
        <color indexed="64"/>
      </bottom>
      <diagonal/>
    </border>
    <border>
      <left style="medium">
        <color auto="1"/>
      </left>
      <right/>
      <top/>
      <bottom/>
      <diagonal/>
    </border>
    <border>
      <left/>
      <right/>
      <top style="thin">
        <color auto="1"/>
      </top>
      <bottom style="thin">
        <color auto="1"/>
      </bottom>
      <diagonal/>
    </border>
    <border>
      <left style="medium">
        <color auto="1"/>
      </left>
      <right style="thin">
        <color auto="1"/>
      </right>
      <top/>
      <bottom style="thin">
        <color auto="1"/>
      </bottom>
      <diagonal/>
    </border>
    <border>
      <left style="medium">
        <color indexed="64"/>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indexed="64"/>
      </top>
      <bottom style="medium">
        <color indexed="64"/>
      </bottom>
      <diagonal/>
    </border>
    <border>
      <left/>
      <right style="thin">
        <color auto="1"/>
      </right>
      <top/>
      <bottom/>
      <diagonal/>
    </border>
    <border>
      <left style="thin">
        <color auto="1"/>
      </left>
      <right style="medium">
        <color auto="1"/>
      </right>
      <top style="thin">
        <color indexed="64"/>
      </top>
      <bottom/>
      <diagonal/>
    </border>
    <border>
      <left/>
      <right style="medium">
        <color auto="1"/>
      </right>
      <top/>
      <bottom/>
      <diagonal/>
    </border>
    <border>
      <left/>
      <right style="medium">
        <color auto="1"/>
      </right>
      <top/>
      <bottom style="thin">
        <color indexed="64"/>
      </bottom>
      <diagonal/>
    </border>
    <border>
      <left style="thin">
        <color auto="1"/>
      </left>
      <right style="medium">
        <color auto="1"/>
      </right>
      <top/>
      <bottom/>
      <diagonal/>
    </border>
    <border>
      <left style="thin">
        <color auto="1"/>
      </left>
      <right style="medium">
        <color auto="1"/>
      </right>
      <top/>
      <bottom style="thin">
        <color indexed="64"/>
      </bottom>
      <diagonal/>
    </border>
    <border>
      <left style="thin">
        <color indexed="64"/>
      </left>
      <right/>
      <top/>
      <bottom style="thin">
        <color indexed="64"/>
      </bottom>
      <diagonal/>
    </border>
    <border>
      <left/>
      <right/>
      <top style="thin">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bottom/>
      <diagonal/>
    </border>
    <border>
      <left/>
      <right style="medium">
        <color auto="1"/>
      </right>
      <top style="medium">
        <color auto="1"/>
      </top>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medium">
        <color auto="1"/>
      </top>
      <bottom style="thin">
        <color indexed="64"/>
      </bottom>
      <diagonal/>
    </border>
    <border>
      <left style="medium">
        <color auto="1"/>
      </left>
      <right style="medium">
        <color auto="1"/>
      </right>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indexed="64"/>
      </top>
      <bottom style="medium">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auto="1"/>
      </left>
      <right style="medium">
        <color auto="1"/>
      </right>
      <top/>
      <bottom/>
      <diagonal/>
    </border>
    <border>
      <left style="medium">
        <color auto="1"/>
      </left>
      <right/>
      <top style="medium">
        <color auto="1"/>
      </top>
      <bottom style="thin">
        <color indexed="64"/>
      </bottom>
      <diagonal/>
    </border>
    <border>
      <left style="thin">
        <color auto="1"/>
      </left>
      <right style="thick">
        <color auto="1"/>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medium">
        <color indexed="64"/>
      </left>
      <right style="medium">
        <color indexed="64"/>
      </right>
      <top style="thick">
        <color indexed="64"/>
      </top>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ck">
        <color indexed="64"/>
      </bottom>
      <diagonal/>
    </border>
    <border>
      <left style="medium">
        <color auto="1"/>
      </left>
      <right/>
      <top style="thin">
        <color auto="1"/>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right/>
      <top style="thin">
        <color indexed="64"/>
      </top>
      <bottom style="double">
        <color auto="1"/>
      </bottom>
      <diagonal/>
    </border>
    <border>
      <left/>
      <right style="thin">
        <color auto="1"/>
      </right>
      <top style="thin">
        <color indexed="64"/>
      </top>
      <bottom style="double">
        <color auto="1"/>
      </bottom>
      <diagonal/>
    </border>
    <border>
      <left style="thin">
        <color auto="1"/>
      </left>
      <right/>
      <top style="thin">
        <color indexed="64"/>
      </top>
      <bottom style="double">
        <color auto="1"/>
      </bottom>
      <diagonal/>
    </border>
    <border>
      <left style="thin">
        <color indexed="64"/>
      </left>
      <right/>
      <top style="double">
        <color auto="1"/>
      </top>
      <bottom/>
      <diagonal/>
    </border>
    <border>
      <left/>
      <right/>
      <top style="double">
        <color auto="1"/>
      </top>
      <bottom/>
      <diagonal/>
    </border>
    <border>
      <left/>
      <right style="thin">
        <color indexed="64"/>
      </right>
      <top style="double">
        <color auto="1"/>
      </top>
      <bottom/>
      <diagonal/>
    </border>
    <border>
      <left style="medium">
        <color rgb="FFFF0000"/>
      </left>
      <right style="medium">
        <color rgb="FFFF0000"/>
      </right>
      <top style="medium">
        <color rgb="FFFF0000"/>
      </top>
      <bottom style="medium">
        <color rgb="FFFF0000"/>
      </bottom>
      <diagonal/>
    </border>
    <border>
      <left/>
      <right style="medium">
        <color indexed="64"/>
      </right>
      <top style="medium">
        <color indexed="64"/>
      </top>
      <bottom style="thick">
        <color indexed="64"/>
      </bottom>
      <diagonal/>
    </border>
    <border>
      <left style="medium">
        <color rgb="FFFF0000"/>
      </left>
      <right style="medium">
        <color rgb="FFFF0000"/>
      </right>
      <top style="medium">
        <color rgb="FFFF0000"/>
      </top>
      <bottom style="medium">
        <color indexed="64"/>
      </bottom>
      <diagonal/>
    </border>
    <border>
      <left style="medium">
        <color rgb="FFFF0000"/>
      </left>
      <right style="medium">
        <color rgb="FFFF0000"/>
      </right>
      <top/>
      <bottom/>
      <diagonal/>
    </border>
    <border>
      <left style="thick">
        <color rgb="FFC00000"/>
      </left>
      <right/>
      <top style="thick">
        <color rgb="FFC00000"/>
      </top>
      <bottom style="thick">
        <color rgb="FFC00000"/>
      </bottom>
      <diagonal/>
    </border>
    <border>
      <left/>
      <right style="thin">
        <color auto="1"/>
      </right>
      <top style="thick">
        <color rgb="FFC00000"/>
      </top>
      <bottom style="thick">
        <color rgb="FFC00000"/>
      </bottom>
      <diagonal/>
    </border>
    <border>
      <left style="thin">
        <color indexed="64"/>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auto="1"/>
      </left>
      <right/>
      <top style="thick">
        <color rgb="FFC00000"/>
      </top>
      <bottom style="thin">
        <color indexed="64"/>
      </bottom>
      <diagonal/>
    </border>
    <border>
      <left/>
      <right style="thin">
        <color auto="1"/>
      </right>
      <top style="thick">
        <color rgb="FFC00000"/>
      </top>
      <bottom style="thin">
        <color indexed="64"/>
      </bottom>
      <diagonal/>
    </border>
    <border>
      <left style="thin">
        <color auto="1"/>
      </left>
      <right/>
      <top style="thick">
        <color rgb="FFC00000"/>
      </top>
      <bottom style="thin">
        <color indexed="64"/>
      </bottom>
      <diagonal/>
    </border>
    <border>
      <left/>
      <right/>
      <top style="thick">
        <color rgb="FFC00000"/>
      </top>
      <bottom style="thin">
        <color indexed="64"/>
      </bottom>
      <diagonal/>
    </border>
    <border>
      <left/>
      <right style="medium">
        <color auto="1"/>
      </right>
      <top style="thick">
        <color rgb="FFC00000"/>
      </top>
      <bottom style="thin">
        <color indexed="64"/>
      </bottom>
      <diagonal/>
    </border>
    <border>
      <left style="medium">
        <color auto="1"/>
      </left>
      <right style="medium">
        <color indexed="64"/>
      </right>
      <top style="thin">
        <color auto="1"/>
      </top>
      <bottom style="medium">
        <color auto="1"/>
      </bottom>
      <diagonal/>
    </border>
    <border>
      <left/>
      <right/>
      <top style="double">
        <color auto="1"/>
      </top>
      <bottom style="medium">
        <color indexed="64"/>
      </bottom>
      <diagonal/>
    </border>
    <border>
      <left/>
      <right style="thin">
        <color indexed="64"/>
      </right>
      <top style="double">
        <color auto="1"/>
      </top>
      <bottom style="medium">
        <color indexed="64"/>
      </bottom>
      <diagonal/>
    </border>
    <border>
      <left style="double">
        <color auto="1"/>
      </left>
      <right style="thin">
        <color auto="1"/>
      </right>
      <top style="thin">
        <color auto="1"/>
      </top>
      <bottom/>
      <diagonal/>
    </border>
    <border>
      <left/>
      <right style="thin">
        <color auto="1"/>
      </right>
      <top style="double">
        <color auto="1"/>
      </top>
      <bottom style="thin">
        <color auto="1"/>
      </bottom>
      <diagonal/>
    </border>
    <border>
      <left style="thick">
        <color indexed="64"/>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rgb="FFFF0000"/>
      </left>
      <right style="medium">
        <color rgb="FFFF0000"/>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n">
        <color auto="1"/>
      </right>
      <top style="thin">
        <color auto="1"/>
      </top>
      <bottom style="thick">
        <color indexed="64"/>
      </bottom>
      <diagonal/>
    </border>
    <border>
      <left/>
      <right/>
      <top style="thin">
        <color indexed="64"/>
      </top>
      <bottom style="thick">
        <color indexed="64"/>
      </bottom>
      <diagonal/>
    </border>
    <border>
      <left style="thick">
        <color indexed="64"/>
      </left>
      <right style="thin">
        <color auto="1"/>
      </right>
      <top style="thick">
        <color indexed="64"/>
      </top>
      <bottom style="thick">
        <color indexed="64"/>
      </bottom>
      <diagonal/>
    </border>
    <border>
      <left style="thin">
        <color auto="1"/>
      </left>
      <right style="thin">
        <color auto="1"/>
      </right>
      <top style="thick">
        <color indexed="64"/>
      </top>
      <bottom style="thick">
        <color indexed="64"/>
      </bottom>
      <diagonal/>
    </border>
    <border>
      <left/>
      <right style="thin">
        <color auto="1"/>
      </right>
      <top style="thick">
        <color indexed="64"/>
      </top>
      <bottom style="thick">
        <color indexed="64"/>
      </bottom>
      <diagonal/>
    </border>
    <border>
      <left/>
      <right style="thin">
        <color auto="1"/>
      </right>
      <top style="thick">
        <color indexed="64"/>
      </top>
      <bottom style="thin">
        <color auto="1"/>
      </bottom>
      <diagonal/>
    </border>
    <border>
      <left style="thin">
        <color indexed="64"/>
      </left>
      <right/>
      <top style="thick">
        <color indexed="64"/>
      </top>
      <bottom style="thin">
        <color auto="1"/>
      </bottom>
      <diagonal/>
    </border>
    <border>
      <left style="thin">
        <color auto="1"/>
      </left>
      <right/>
      <top style="thin">
        <color auto="1"/>
      </top>
      <bottom style="thick">
        <color indexed="64"/>
      </bottom>
      <diagonal/>
    </border>
    <border>
      <left style="thin">
        <color auto="1"/>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n">
        <color auto="1"/>
      </bottom>
      <diagonal/>
    </border>
    <border>
      <left/>
      <right/>
      <top/>
      <bottom style="thick">
        <color indexed="64"/>
      </bottom>
      <diagonal/>
    </border>
    <border>
      <left style="thin">
        <color auto="1"/>
      </left>
      <right style="thin">
        <color auto="1"/>
      </right>
      <top style="thick">
        <color indexed="64"/>
      </top>
      <bottom/>
      <diagonal/>
    </border>
    <border>
      <left style="thin">
        <color auto="1"/>
      </left>
      <right style="thin">
        <color auto="1"/>
      </right>
      <top/>
      <bottom style="thick">
        <color indexed="64"/>
      </bottom>
      <diagonal/>
    </border>
    <border>
      <left style="thin">
        <color auto="1"/>
      </left>
      <right/>
      <top style="thick">
        <color indexed="64"/>
      </top>
      <bottom/>
      <diagonal/>
    </border>
    <border>
      <left style="thin">
        <color auto="1"/>
      </left>
      <right/>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ck">
        <color indexed="64"/>
      </left>
      <right style="thin">
        <color auto="1"/>
      </right>
      <top style="thick">
        <color indexed="64"/>
      </top>
      <bottom/>
      <diagonal/>
    </border>
    <border>
      <left style="thick">
        <color auto="1"/>
      </left>
      <right style="thin">
        <color auto="1"/>
      </right>
      <top/>
      <bottom/>
      <diagonal/>
    </border>
    <border>
      <left style="thick">
        <color auto="1"/>
      </left>
      <right style="thin">
        <color auto="1"/>
      </right>
      <top/>
      <bottom style="thick">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top style="thick">
        <color indexed="64"/>
      </top>
      <bottom/>
      <diagonal/>
    </border>
    <border>
      <left style="medium">
        <color auto="1"/>
      </left>
      <right style="medium">
        <color indexed="64"/>
      </right>
      <top style="thin">
        <color auto="1"/>
      </top>
      <bottom/>
      <diagonal/>
    </border>
    <border>
      <left style="thin">
        <color indexed="64"/>
      </left>
      <right/>
      <top style="double">
        <color auto="1"/>
      </top>
      <bottom style="thin">
        <color indexed="64"/>
      </bottom>
      <diagonal/>
    </border>
    <border>
      <left style="thin">
        <color auto="1"/>
      </left>
      <right/>
      <top/>
      <bottom style="double">
        <color auto="1"/>
      </bottom>
      <diagonal/>
    </border>
    <border>
      <left style="thin">
        <color auto="1"/>
      </left>
      <right/>
      <top style="thick">
        <color indexed="64"/>
      </top>
      <bottom style="medium">
        <color indexed="64"/>
      </bottom>
      <diagonal/>
    </border>
    <border>
      <left style="medium">
        <color auto="1"/>
      </left>
      <right/>
      <top style="thick">
        <color auto="1"/>
      </top>
      <bottom style="thin">
        <color indexed="64"/>
      </bottom>
      <diagonal/>
    </border>
    <border>
      <left style="medium">
        <color auto="1"/>
      </left>
      <right style="medium">
        <color auto="1"/>
      </right>
      <top style="thick">
        <color auto="1"/>
      </top>
      <bottom style="thin">
        <color indexed="64"/>
      </bottom>
      <diagonal/>
    </border>
    <border>
      <left style="medium">
        <color auto="1"/>
      </left>
      <right style="thick">
        <color auto="1"/>
      </right>
      <top style="thick">
        <color auto="1"/>
      </top>
      <bottom style="thin">
        <color indexed="64"/>
      </bottom>
      <diagonal/>
    </border>
    <border>
      <left style="medium">
        <color auto="1"/>
      </left>
      <right style="thick">
        <color auto="1"/>
      </right>
      <top style="thin">
        <color auto="1"/>
      </top>
      <bottom style="thin">
        <color auto="1"/>
      </bottom>
      <diagonal/>
    </border>
    <border>
      <left style="medium">
        <color auto="1"/>
      </left>
      <right/>
      <top style="medium">
        <color auto="1"/>
      </top>
      <bottom style="thick">
        <color auto="1"/>
      </bottom>
      <diagonal/>
    </border>
    <border>
      <left style="medium">
        <color auto="1"/>
      </left>
      <right style="medium">
        <color indexed="64"/>
      </right>
      <top style="thin">
        <color auto="1"/>
      </top>
      <bottom style="thick">
        <color auto="1"/>
      </bottom>
      <diagonal/>
    </border>
    <border>
      <left style="medium">
        <color auto="1"/>
      </left>
      <right style="thick">
        <color auto="1"/>
      </right>
      <top style="thin">
        <color auto="1"/>
      </top>
      <bottom style="thick">
        <color auto="1"/>
      </bottom>
      <diagonal/>
    </border>
    <border>
      <left/>
      <right style="thin">
        <color auto="1"/>
      </right>
      <top style="thick">
        <color auto="1"/>
      </top>
      <bottom style="medium">
        <color auto="1"/>
      </bottom>
      <diagonal/>
    </border>
    <border>
      <left style="medium">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n">
        <color auto="1"/>
      </left>
      <right style="medium">
        <color auto="1"/>
      </right>
      <top style="thick">
        <color auto="1"/>
      </top>
      <bottom style="thick">
        <color auto="1"/>
      </bottom>
      <diagonal/>
    </border>
    <border>
      <left style="medium">
        <color indexed="64"/>
      </left>
      <right style="medium">
        <color indexed="64"/>
      </right>
      <top style="thick">
        <color auto="1"/>
      </top>
      <bottom style="medium">
        <color indexed="64"/>
      </bottom>
      <diagonal/>
    </border>
    <border>
      <left style="medium">
        <color indexed="64"/>
      </left>
      <right style="thick">
        <color auto="1"/>
      </right>
      <top style="thick">
        <color auto="1"/>
      </top>
      <bottom style="medium">
        <color indexed="64"/>
      </bottom>
      <diagonal/>
    </border>
    <border>
      <left style="medium">
        <color auto="1"/>
      </left>
      <right style="thick">
        <color auto="1"/>
      </right>
      <top style="thin">
        <color auto="1"/>
      </top>
      <bottom/>
      <diagonal/>
    </border>
    <border>
      <left style="thick">
        <color auto="1"/>
      </left>
      <right/>
      <top style="thick">
        <color indexed="64"/>
      </top>
      <bottom style="thick">
        <color auto="1"/>
      </bottom>
      <diagonal/>
    </border>
    <border>
      <left/>
      <right style="double">
        <color auto="1"/>
      </right>
      <top style="thin">
        <color indexed="64"/>
      </top>
      <bottom style="thin">
        <color auto="1"/>
      </bottom>
      <diagonal/>
    </border>
  </borders>
  <cellStyleXfs count="6">
    <xf numFmtId="0" fontId="0" fillId="0" borderId="0"/>
    <xf numFmtId="0" fontId="15" fillId="0" borderId="0" applyNumberFormat="0" applyFill="0" applyBorder="0" applyAlignment="0" applyProtection="0">
      <alignment vertical="top"/>
      <protection locked="0"/>
    </xf>
    <xf numFmtId="0" fontId="43" fillId="0" borderId="0"/>
    <xf numFmtId="9" fontId="97" fillId="0" borderId="0" applyFont="0" applyFill="0" applyBorder="0" applyAlignment="0" applyProtection="0"/>
    <xf numFmtId="9" fontId="138" fillId="0" borderId="0" applyFont="0" applyFill="0" applyBorder="0" applyAlignment="0" applyProtection="0"/>
    <xf numFmtId="0" fontId="15" fillId="0" borderId="0" applyNumberFormat="0" applyFill="0" applyBorder="0" applyAlignment="0" applyProtection="0">
      <alignment vertical="top"/>
      <protection locked="0"/>
    </xf>
  </cellStyleXfs>
  <cellXfs count="3625">
    <xf numFmtId="0" fontId="0" fillId="0" borderId="0" xfId="0"/>
    <xf numFmtId="0" fontId="1" fillId="0" borderId="0" xfId="0" applyFont="1" applyAlignment="1">
      <alignment vertical="center"/>
    </xf>
    <xf numFmtId="0" fontId="3" fillId="0" borderId="11" xfId="0" applyFont="1" applyBorder="1" applyAlignment="1">
      <alignment horizontal="left" vertical="top" wrapText="1"/>
    </xf>
    <xf numFmtId="0" fontId="3" fillId="0" borderId="11" xfId="0" applyFont="1" applyBorder="1" applyAlignment="1">
      <alignment vertical="top" wrapText="1"/>
    </xf>
    <xf numFmtId="0" fontId="4" fillId="4" borderId="12" xfId="0" applyFont="1" applyFill="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1" fillId="0" borderId="0" xfId="0" applyFont="1"/>
    <xf numFmtId="0" fontId="3" fillId="0" borderId="12" xfId="0" applyFont="1" applyBorder="1" applyAlignment="1">
      <alignment vertical="top" wrapText="1"/>
    </xf>
    <xf numFmtId="0" fontId="9" fillId="0" borderId="10" xfId="0" applyFont="1" applyBorder="1" applyAlignment="1">
      <alignment horizontal="left" vertical="top" wrapText="1"/>
    </xf>
    <xf numFmtId="0" fontId="9" fillId="0" borderId="11" xfId="0" applyFont="1" applyBorder="1" applyAlignment="1">
      <alignment horizontal="left" vertical="top" wrapText="1"/>
    </xf>
    <xf numFmtId="0" fontId="9" fillId="0" borderId="12" xfId="0" applyFont="1" applyBorder="1" applyAlignment="1">
      <alignment horizontal="left" vertical="top" wrapText="1"/>
    </xf>
    <xf numFmtId="0" fontId="4" fillId="4" borderId="11" xfId="0" applyFont="1" applyFill="1" applyBorder="1" applyAlignment="1">
      <alignment horizontal="left" vertical="top" wrapText="1"/>
    </xf>
    <xf numFmtId="0" fontId="9" fillId="4" borderId="12" xfId="0" applyFont="1" applyFill="1" applyBorder="1" applyAlignment="1">
      <alignment horizontal="left" vertical="top" wrapText="1"/>
    </xf>
    <xf numFmtId="0" fontId="3" fillId="4" borderId="11" xfId="0" applyFont="1" applyFill="1" applyBorder="1" applyAlignment="1">
      <alignment horizontal="left" vertical="top" wrapText="1"/>
    </xf>
    <xf numFmtId="0" fontId="4" fillId="4" borderId="11" xfId="0" applyFont="1" applyFill="1" applyBorder="1" applyAlignment="1">
      <alignment vertical="top" wrapText="1"/>
    </xf>
    <xf numFmtId="0" fontId="9" fillId="4" borderId="11" xfId="0" applyFont="1" applyFill="1" applyBorder="1" applyAlignment="1">
      <alignment horizontal="left" vertical="top" wrapText="1"/>
    </xf>
    <xf numFmtId="0" fontId="1" fillId="0" borderId="3" xfId="0" quotePrefix="1" applyFont="1" applyBorder="1" applyAlignment="1">
      <alignment horizontal="center" vertical="center"/>
    </xf>
    <xf numFmtId="0" fontId="4" fillId="4" borderId="16" xfId="0" applyFont="1" applyFill="1" applyBorder="1" applyAlignment="1">
      <alignment horizontal="left" vertical="top" wrapText="1"/>
    </xf>
    <xf numFmtId="0" fontId="4" fillId="0" borderId="16" xfId="0" applyFont="1" applyBorder="1" applyAlignment="1">
      <alignment horizontal="left" vertical="top" wrapText="1"/>
    </xf>
    <xf numFmtId="0" fontId="9" fillId="3" borderId="11" xfId="0" applyFont="1" applyFill="1" applyBorder="1" applyAlignment="1">
      <alignment horizontal="left" vertical="top" wrapText="1"/>
    </xf>
    <xf numFmtId="0" fontId="9" fillId="3" borderId="12" xfId="0" applyFont="1" applyFill="1" applyBorder="1" applyAlignment="1">
      <alignment horizontal="left" vertical="top" wrapText="1"/>
    </xf>
    <xf numFmtId="0" fontId="3" fillId="0" borderId="12" xfId="0" applyFont="1" applyBorder="1" applyAlignment="1">
      <alignment horizontal="left" vertical="top"/>
    </xf>
    <xf numFmtId="0" fontId="5" fillId="0" borderId="0" xfId="0" applyFont="1" applyProtection="1">
      <protection locked="0"/>
    </xf>
    <xf numFmtId="0" fontId="5" fillId="0" borderId="0" xfId="0" applyFont="1"/>
    <xf numFmtId="0" fontId="3" fillId="0" borderId="0" xfId="0" applyFont="1"/>
    <xf numFmtId="0" fontId="13" fillId="0" borderId="0" xfId="0" applyFont="1" applyAlignment="1">
      <alignment vertical="top" wrapText="1"/>
    </xf>
    <xf numFmtId="0" fontId="4" fillId="0" borderId="0" xfId="0" applyFont="1"/>
    <xf numFmtId="0" fontId="9" fillId="3" borderId="20" xfId="0" applyFont="1" applyFill="1" applyBorder="1" applyAlignment="1">
      <alignment horizontal="left" vertical="top" wrapText="1"/>
    </xf>
    <xf numFmtId="0" fontId="10" fillId="0" borderId="3" xfId="0" applyFont="1" applyBorder="1" applyAlignment="1">
      <alignment horizontal="left" vertical="top" wrapText="1"/>
    </xf>
    <xf numFmtId="0" fontId="9" fillId="0" borderId="3" xfId="0" applyFont="1" applyBorder="1" applyAlignment="1">
      <alignment horizontal="left" vertical="top" wrapText="1"/>
    </xf>
    <xf numFmtId="0" fontId="9" fillId="0" borderId="20" xfId="0" applyFont="1" applyBorder="1" applyAlignment="1">
      <alignment horizontal="left" vertical="top" wrapText="1"/>
    </xf>
    <xf numFmtId="0" fontId="9" fillId="3" borderId="34"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0" borderId="3" xfId="0" applyFont="1" applyBorder="1" applyAlignment="1">
      <alignment horizontal="left" vertical="top" wrapText="1"/>
    </xf>
    <xf numFmtId="0" fontId="3" fillId="4" borderId="3" xfId="0" applyFont="1" applyFill="1" applyBorder="1" applyAlignment="1">
      <alignment horizontal="left" vertical="top" wrapText="1"/>
    </xf>
    <xf numFmtId="0" fontId="9" fillId="4" borderId="3" xfId="0" applyFont="1" applyFill="1" applyBorder="1" applyAlignment="1">
      <alignment horizontal="left" vertical="top" wrapText="1"/>
    </xf>
    <xf numFmtId="0" fontId="4" fillId="3" borderId="3" xfId="0" applyFont="1" applyFill="1" applyBorder="1" applyAlignment="1">
      <alignment horizontal="left" vertical="top" wrapText="1"/>
    </xf>
    <xf numFmtId="11" fontId="4" fillId="4" borderId="3" xfId="0" applyNumberFormat="1" applyFont="1" applyFill="1" applyBorder="1" applyAlignment="1">
      <alignment horizontal="left" vertical="top" wrapText="1"/>
    </xf>
    <xf numFmtId="0" fontId="9" fillId="0" borderId="3" xfId="0" applyFont="1" applyBorder="1" applyAlignment="1">
      <alignment vertical="top" wrapText="1"/>
    </xf>
    <xf numFmtId="49" fontId="4" fillId="4" borderId="3" xfId="0" applyNumberFormat="1" applyFont="1" applyFill="1" applyBorder="1" applyAlignment="1">
      <alignment horizontal="left" vertical="top" wrapText="1"/>
    </xf>
    <xf numFmtId="49" fontId="4" fillId="0" borderId="3" xfId="0" applyNumberFormat="1" applyFont="1" applyBorder="1" applyAlignment="1">
      <alignment horizontal="left" vertical="top" wrapText="1"/>
    </xf>
    <xf numFmtId="0" fontId="6" fillId="0" borderId="0" xfId="0" applyFont="1"/>
    <xf numFmtId="0" fontId="9" fillId="3" borderId="3" xfId="0" applyFont="1" applyFill="1" applyBorder="1" applyAlignment="1">
      <alignment horizontal="left" vertical="top" wrapText="1"/>
    </xf>
    <xf numFmtId="0" fontId="3" fillId="0" borderId="0" xfId="0" applyFont="1" applyAlignment="1">
      <alignment vertical="top"/>
    </xf>
    <xf numFmtId="0" fontId="19" fillId="11" borderId="3" xfId="0" applyFont="1" applyFill="1" applyBorder="1" applyAlignment="1">
      <alignment horizontal="left" vertical="top" wrapText="1"/>
    </xf>
    <xf numFmtId="0" fontId="3" fillId="0" borderId="3" xfId="0" applyFont="1" applyBorder="1" applyAlignment="1">
      <alignment vertical="top"/>
    </xf>
    <xf numFmtId="0" fontId="19" fillId="12" borderId="3" xfId="0" applyFont="1" applyFill="1" applyBorder="1" applyAlignment="1">
      <alignment vertical="top"/>
    </xf>
    <xf numFmtId="0" fontId="9" fillId="0" borderId="3" xfId="0" applyFont="1" applyBorder="1" applyAlignment="1">
      <alignment horizontal="left" vertical="top"/>
    </xf>
    <xf numFmtId="0" fontId="18" fillId="13" borderId="3" xfId="0" applyFont="1" applyFill="1" applyBorder="1" applyAlignment="1">
      <alignment vertical="top" wrapText="1"/>
    </xf>
    <xf numFmtId="0" fontId="18" fillId="13" borderId="2" xfId="0" applyFont="1" applyFill="1" applyBorder="1" applyAlignment="1">
      <alignment vertical="top" wrapText="1"/>
    </xf>
    <xf numFmtId="0" fontId="9" fillId="0" borderId="3" xfId="0" applyFont="1" applyBorder="1" applyAlignment="1">
      <alignment vertical="top"/>
    </xf>
    <xf numFmtId="0" fontId="3" fillId="0" borderId="3" xfId="0" applyFont="1" applyBorder="1" applyAlignment="1">
      <alignment vertical="top" wrapText="1"/>
    </xf>
    <xf numFmtId="49" fontId="9" fillId="0" borderId="3" xfId="0" applyNumberFormat="1" applyFont="1" applyBorder="1" applyAlignment="1">
      <alignment horizontal="left" vertical="top" wrapText="1"/>
    </xf>
    <xf numFmtId="16" fontId="9" fillId="0" borderId="3" xfId="0" applyNumberFormat="1" applyFont="1" applyBorder="1" applyAlignment="1">
      <alignment horizontal="left" vertical="top" wrapText="1"/>
    </xf>
    <xf numFmtId="0" fontId="4" fillId="0" borderId="37" xfId="0" applyFont="1" applyBorder="1" applyAlignment="1">
      <alignment horizontal="left" vertical="top"/>
    </xf>
    <xf numFmtId="0" fontId="14" fillId="0" borderId="0" xfId="0" applyFont="1" applyAlignment="1">
      <alignment vertical="top" wrapText="1"/>
    </xf>
    <xf numFmtId="0" fontId="1" fillId="0" borderId="3" xfId="0" applyFont="1" applyBorder="1" applyAlignment="1">
      <alignment vertical="top" wrapText="1"/>
    </xf>
    <xf numFmtId="0" fontId="28" fillId="0" borderId="0" xfId="0" applyFont="1"/>
    <xf numFmtId="0" fontId="19" fillId="11" borderId="16" xfId="0" applyFont="1" applyFill="1" applyBorder="1" applyAlignment="1">
      <alignment horizontal="left" vertical="top" wrapText="1"/>
    </xf>
    <xf numFmtId="0" fontId="3" fillId="0" borderId="11" xfId="0" applyFont="1" applyBorder="1" applyAlignment="1">
      <alignment vertical="center" wrapText="1"/>
    </xf>
    <xf numFmtId="0" fontId="3" fillId="0" borderId="11" xfId="0" applyFont="1" applyBorder="1" applyAlignment="1">
      <alignment vertical="top"/>
    </xf>
    <xf numFmtId="0" fontId="3" fillId="0" borderId="19" xfId="0" applyFont="1" applyBorder="1" applyAlignment="1">
      <alignment horizontal="left" vertical="top" wrapText="1"/>
    </xf>
    <xf numFmtId="0" fontId="3" fillId="0" borderId="20" xfId="0" applyFont="1" applyBorder="1" applyAlignment="1">
      <alignment horizontal="left" vertical="top"/>
    </xf>
    <xf numFmtId="0" fontId="3" fillId="0" borderId="43" xfId="0" quotePrefix="1" applyFont="1" applyBorder="1" applyAlignment="1">
      <alignment horizontal="left" vertical="top"/>
    </xf>
    <xf numFmtId="0" fontId="3" fillId="0" borderId="43" xfId="0" quotePrefix="1" applyFont="1" applyBorder="1" applyAlignment="1">
      <alignment vertical="top"/>
    </xf>
    <xf numFmtId="0" fontId="3" fillId="0" borderId="12" xfId="0" quotePrefix="1" applyFont="1" applyBorder="1" applyAlignment="1">
      <alignment vertical="top"/>
    </xf>
    <xf numFmtId="0" fontId="3" fillId="0" borderId="12" xfId="0" quotePrefix="1" applyFont="1" applyBorder="1" applyAlignment="1">
      <alignment vertical="top" wrapText="1"/>
    </xf>
    <xf numFmtId="0" fontId="19" fillId="12" borderId="11" xfId="0" applyFont="1" applyFill="1" applyBorder="1" applyAlignment="1">
      <alignment vertical="top"/>
    </xf>
    <xf numFmtId="0" fontId="19" fillId="12" borderId="12" xfId="0" applyFont="1" applyFill="1" applyBorder="1" applyAlignment="1">
      <alignment vertical="top"/>
    </xf>
    <xf numFmtId="0" fontId="18" fillId="13" borderId="16" xfId="0" applyFont="1" applyFill="1" applyBorder="1" applyAlignment="1">
      <alignment vertical="top" wrapText="1"/>
    </xf>
    <xf numFmtId="0" fontId="19" fillId="13" borderId="3" xfId="0" applyFont="1" applyFill="1" applyBorder="1" applyAlignment="1">
      <alignment horizontal="center" vertical="center" wrapText="1"/>
    </xf>
    <xf numFmtId="0" fontId="18" fillId="13" borderId="3" xfId="0" applyFont="1" applyFill="1" applyBorder="1" applyAlignment="1">
      <alignment vertical="center" wrapText="1"/>
    </xf>
    <xf numFmtId="0" fontId="22" fillId="13" borderId="3" xfId="0" applyFont="1" applyFill="1" applyBorder="1" applyAlignment="1">
      <alignment horizontal="left" vertical="center" wrapText="1"/>
    </xf>
    <xf numFmtId="0" fontId="9" fillId="0" borderId="16" xfId="0" applyFont="1" applyBorder="1" applyAlignment="1">
      <alignment horizontal="left" vertical="top" wrapText="1"/>
    </xf>
    <xf numFmtId="0" fontId="9" fillId="0" borderId="3" xfId="0" quotePrefix="1" applyFont="1" applyBorder="1" applyAlignment="1">
      <alignment horizontal="left" vertical="top" wrapText="1"/>
    </xf>
    <xf numFmtId="0" fontId="18" fillId="13" borderId="3" xfId="0" applyFont="1" applyFill="1" applyBorder="1" applyAlignment="1">
      <alignment horizontal="left" vertical="center" wrapText="1"/>
    </xf>
    <xf numFmtId="0" fontId="9" fillId="0" borderId="22" xfId="0" applyFont="1" applyBorder="1" applyAlignment="1">
      <alignment horizontal="left" vertical="top" wrapText="1"/>
    </xf>
    <xf numFmtId="0" fontId="3" fillId="0" borderId="16" xfId="0" applyFont="1" applyBorder="1" applyAlignment="1">
      <alignment vertical="top" wrapText="1"/>
    </xf>
    <xf numFmtId="20" fontId="3" fillId="0" borderId="12" xfId="0" quotePrefix="1" applyNumberFormat="1" applyFont="1" applyBorder="1" applyAlignment="1">
      <alignment vertical="top"/>
    </xf>
    <xf numFmtId="0" fontId="19" fillId="13" borderId="3" xfId="0" applyFont="1" applyFill="1" applyBorder="1" applyAlignment="1">
      <alignment horizontal="left" vertical="center" wrapText="1"/>
    </xf>
    <xf numFmtId="0" fontId="9" fillId="3" borderId="3" xfId="0" quotePrefix="1" applyFont="1" applyFill="1" applyBorder="1" applyAlignment="1">
      <alignment horizontal="left" vertical="top" wrapText="1"/>
    </xf>
    <xf numFmtId="0" fontId="4" fillId="0" borderId="43" xfId="0" quotePrefix="1" applyFont="1" applyBorder="1" applyAlignment="1">
      <alignment horizontal="left" vertical="top" wrapText="1"/>
    </xf>
    <xf numFmtId="0" fontId="9" fillId="0" borderId="11" xfId="0" applyFont="1" applyBorder="1" applyAlignment="1">
      <alignment vertical="top" wrapText="1"/>
    </xf>
    <xf numFmtId="0" fontId="9" fillId="0" borderId="12" xfId="0" quotePrefix="1" applyFont="1" applyBorder="1" applyAlignment="1">
      <alignment vertical="top"/>
    </xf>
    <xf numFmtId="0" fontId="18" fillId="13" borderId="12" xfId="0" applyFont="1" applyFill="1" applyBorder="1" applyAlignment="1">
      <alignment vertical="center" wrapText="1"/>
    </xf>
    <xf numFmtId="0" fontId="3" fillId="4" borderId="12" xfId="0" applyFont="1" applyFill="1" applyBorder="1" applyAlignment="1">
      <alignment vertical="top" wrapText="1"/>
    </xf>
    <xf numFmtId="0" fontId="3" fillId="0" borderId="16" xfId="0" quotePrefix="1" applyFont="1" applyBorder="1" applyAlignment="1">
      <alignment horizontal="center" vertical="center" wrapText="1"/>
    </xf>
    <xf numFmtId="0" fontId="1" fillId="0" borderId="44" xfId="0" applyFont="1" applyBorder="1" applyAlignment="1">
      <alignment horizontal="center" vertical="center"/>
    </xf>
    <xf numFmtId="0" fontId="19" fillId="11" borderId="24" xfId="0" applyFont="1" applyFill="1" applyBorder="1" applyAlignment="1">
      <alignment horizontal="left" vertical="top" wrapText="1"/>
    </xf>
    <xf numFmtId="0" fontId="19" fillId="11" borderId="45" xfId="0" applyFont="1" applyFill="1" applyBorder="1" applyAlignment="1">
      <alignment horizontal="left" vertical="top" wrapText="1"/>
    </xf>
    <xf numFmtId="0" fontId="1" fillId="0" borderId="32" xfId="0" applyFont="1" applyBorder="1" applyAlignment="1">
      <alignment horizontal="center" vertical="center"/>
    </xf>
    <xf numFmtId="0" fontId="19" fillId="11" borderId="38" xfId="0" applyFont="1" applyFill="1" applyBorder="1" applyAlignment="1">
      <alignment horizontal="left" vertical="top" wrapText="1"/>
    </xf>
    <xf numFmtId="0" fontId="1" fillId="0" borderId="40" xfId="0" applyFont="1" applyBorder="1" applyAlignment="1">
      <alignment horizontal="right" vertical="center"/>
    </xf>
    <xf numFmtId="0" fontId="1" fillId="0" borderId="46" xfId="0" applyFont="1" applyBorder="1" applyAlignment="1">
      <alignment horizontal="center" vertical="center"/>
    </xf>
    <xf numFmtId="0" fontId="1" fillId="0" borderId="34" xfId="0" applyFont="1" applyBorder="1" applyAlignment="1">
      <alignment horizontal="right" vertical="center"/>
    </xf>
    <xf numFmtId="0" fontId="1" fillId="0" borderId="47" xfId="0" applyFont="1" applyBorder="1" applyAlignment="1">
      <alignment horizontal="center" vertical="center"/>
    </xf>
    <xf numFmtId="0" fontId="1" fillId="0" borderId="46" xfId="0" applyFont="1" applyBorder="1" applyAlignment="1">
      <alignment vertical="center"/>
    </xf>
    <xf numFmtId="0" fontId="1" fillId="0" borderId="47" xfId="0" applyFont="1" applyBorder="1" applyAlignment="1">
      <alignment vertical="center"/>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31" xfId="0" applyFont="1" applyBorder="1" applyAlignment="1">
      <alignment horizontal="center" vertical="center" wrapText="1"/>
    </xf>
    <xf numFmtId="0" fontId="0" fillId="0" borderId="0" xfId="0" applyAlignment="1">
      <alignment vertical="center"/>
    </xf>
    <xf numFmtId="0" fontId="9" fillId="0" borderId="16" xfId="0" quotePrefix="1" applyFont="1" applyBorder="1" applyAlignment="1">
      <alignment horizontal="left" vertical="top" wrapText="1"/>
    </xf>
    <xf numFmtId="0" fontId="33" fillId="0" borderId="0" xfId="0" applyFont="1"/>
    <xf numFmtId="0" fontId="1" fillId="0" borderId="49" xfId="0" applyFont="1" applyBorder="1"/>
    <xf numFmtId="0" fontId="9" fillId="4" borderId="16" xfId="0" applyFont="1" applyFill="1" applyBorder="1" applyAlignment="1">
      <alignment horizontal="left" vertical="top" wrapText="1"/>
    </xf>
    <xf numFmtId="0" fontId="18" fillId="13" borderId="16" xfId="0" applyFont="1" applyFill="1" applyBorder="1" applyAlignment="1">
      <alignment vertical="center" wrapText="1"/>
    </xf>
    <xf numFmtId="0" fontId="18" fillId="13" borderId="11" xfId="0" applyFont="1" applyFill="1" applyBorder="1" applyAlignment="1">
      <alignment vertical="center" wrapText="1"/>
    </xf>
    <xf numFmtId="0" fontId="18" fillId="13" borderId="11" xfId="0" applyFont="1" applyFill="1" applyBorder="1" applyAlignment="1">
      <alignment horizontal="left" vertical="center" wrapText="1"/>
    </xf>
    <xf numFmtId="0" fontId="18" fillId="13" borderId="12" xfId="0" applyFont="1" applyFill="1" applyBorder="1" applyAlignment="1">
      <alignment horizontal="left" vertical="center" wrapText="1"/>
    </xf>
    <xf numFmtId="0" fontId="19" fillId="12" borderId="16" xfId="0" applyFont="1" applyFill="1" applyBorder="1" applyAlignment="1">
      <alignment vertical="top"/>
    </xf>
    <xf numFmtId="0" fontId="18" fillId="13" borderId="16" xfId="0" applyFont="1" applyFill="1" applyBorder="1" applyAlignment="1">
      <alignment horizontal="left" vertical="center" wrapText="1"/>
    </xf>
    <xf numFmtId="0" fontId="4" fillId="0" borderId="22" xfId="0" applyFont="1" applyBorder="1" applyAlignment="1">
      <alignment horizontal="left" vertical="top" wrapText="1"/>
    </xf>
    <xf numFmtId="0" fontId="9" fillId="3" borderId="16" xfId="0" applyFont="1" applyFill="1" applyBorder="1" applyAlignment="1">
      <alignment horizontal="left" vertical="top" wrapText="1"/>
    </xf>
    <xf numFmtId="0" fontId="4" fillId="0" borderId="16" xfId="0" applyFont="1" applyBorder="1" applyAlignment="1">
      <alignment horizontal="left" vertical="top"/>
    </xf>
    <xf numFmtId="0" fontId="4" fillId="3" borderId="16" xfId="0" applyFont="1" applyFill="1" applyBorder="1" applyAlignment="1">
      <alignment horizontal="left" vertical="top"/>
    </xf>
    <xf numFmtId="0" fontId="19" fillId="11" borderId="37" xfId="0" applyFont="1" applyFill="1" applyBorder="1" applyAlignment="1">
      <alignment horizontal="left" vertical="top" wrapText="1"/>
    </xf>
    <xf numFmtId="0" fontId="3" fillId="0" borderId="53" xfId="0" applyFont="1" applyBorder="1" applyAlignment="1">
      <alignment vertical="top" wrapText="1"/>
    </xf>
    <xf numFmtId="0" fontId="19" fillId="12" borderId="2" xfId="0" applyFont="1" applyFill="1" applyBorder="1" applyAlignment="1">
      <alignment vertical="top"/>
    </xf>
    <xf numFmtId="0" fontId="19" fillId="13" borderId="2" xfId="0" applyFont="1" applyFill="1" applyBorder="1" applyAlignment="1">
      <alignment horizontal="left" vertical="center" wrapText="1"/>
    </xf>
    <xf numFmtId="0" fontId="19" fillId="11" borderId="11" xfId="0" applyFont="1" applyFill="1" applyBorder="1" applyAlignment="1">
      <alignment horizontal="left" vertical="top" wrapText="1"/>
    </xf>
    <xf numFmtId="0" fontId="19" fillId="11" borderId="12" xfId="0" applyFont="1" applyFill="1" applyBorder="1" applyAlignment="1">
      <alignment horizontal="left" vertical="top" wrapText="1"/>
    </xf>
    <xf numFmtId="0" fontId="4" fillId="3" borderId="34" xfId="0" applyFont="1" applyFill="1" applyBorder="1" applyAlignment="1">
      <alignment horizontal="left" vertical="top" wrapText="1"/>
    </xf>
    <xf numFmtId="0" fontId="3" fillId="0" borderId="47" xfId="0" quotePrefix="1" applyFont="1" applyBorder="1" applyAlignment="1">
      <alignment vertical="top"/>
    </xf>
    <xf numFmtId="0" fontId="19" fillId="11" borderId="54" xfId="0" applyFont="1" applyFill="1" applyBorder="1" applyAlignment="1">
      <alignment horizontal="left" vertical="top" wrapText="1"/>
    </xf>
    <xf numFmtId="0" fontId="9" fillId="3" borderId="54" xfId="0" applyFont="1" applyFill="1" applyBorder="1" applyAlignment="1">
      <alignment horizontal="left" vertical="top" wrapText="1"/>
    </xf>
    <xf numFmtId="0" fontId="9" fillId="0" borderId="54" xfId="0" applyFont="1" applyBorder="1" applyAlignment="1">
      <alignment horizontal="left" vertical="top" wrapText="1"/>
    </xf>
    <xf numFmtId="0" fontId="4" fillId="0" borderId="54" xfId="0" applyFont="1" applyBorder="1" applyAlignment="1">
      <alignment horizontal="left" vertical="top" wrapText="1"/>
    </xf>
    <xf numFmtId="0" fontId="18" fillId="13" borderId="54" xfId="0" applyFont="1" applyFill="1" applyBorder="1" applyAlignment="1">
      <alignment vertical="center" wrapText="1"/>
    </xf>
    <xf numFmtId="0" fontId="9" fillId="4" borderId="54" xfId="0" applyFont="1" applyFill="1" applyBorder="1" applyAlignment="1">
      <alignment horizontal="left" vertical="top" wrapText="1"/>
    </xf>
    <xf numFmtId="0" fontId="18" fillId="13" borderId="54" xfId="0" applyFont="1" applyFill="1" applyBorder="1" applyAlignment="1">
      <alignment horizontal="left" vertical="center" wrapText="1"/>
    </xf>
    <xf numFmtId="0" fontId="4" fillId="3" borderId="54" xfId="0" applyFont="1" applyFill="1" applyBorder="1" applyAlignment="1">
      <alignment horizontal="left" vertical="top" wrapText="1"/>
    </xf>
    <xf numFmtId="0" fontId="10" fillId="3" borderId="3" xfId="0" applyFont="1" applyFill="1" applyBorder="1" applyAlignment="1">
      <alignment horizontal="center" vertical="center" wrapText="1"/>
    </xf>
    <xf numFmtId="0" fontId="9" fillId="0" borderId="39" xfId="0" applyFont="1" applyBorder="1" applyAlignment="1">
      <alignment horizontal="left" vertical="top" wrapText="1"/>
    </xf>
    <xf numFmtId="0" fontId="3" fillId="0" borderId="3" xfId="0" applyFont="1" applyBorder="1" applyAlignment="1">
      <alignment horizontal="center" vertical="center" wrapText="1"/>
    </xf>
    <xf numFmtId="0" fontId="3" fillId="0" borderId="37" xfId="0" applyFont="1" applyBorder="1" applyAlignment="1">
      <alignment vertical="top" wrapText="1"/>
    </xf>
    <xf numFmtId="0" fontId="1" fillId="0" borderId="57" xfId="0" applyFont="1" applyBorder="1" applyAlignment="1">
      <alignment vertical="center"/>
    </xf>
    <xf numFmtId="0" fontId="1" fillId="0" borderId="0" xfId="0" applyFont="1" applyAlignment="1">
      <alignment horizontal="right" vertical="center"/>
    </xf>
    <xf numFmtId="0" fontId="1" fillId="0" borderId="42" xfId="0" applyFont="1" applyBorder="1" applyAlignment="1">
      <alignment horizontal="right" vertical="center"/>
    </xf>
    <xf numFmtId="0" fontId="1" fillId="0" borderId="42" xfId="0" quotePrefix="1" applyFont="1" applyBorder="1" applyAlignment="1">
      <alignment horizontal="right" vertical="center"/>
    </xf>
    <xf numFmtId="0" fontId="1" fillId="0" borderId="24" xfId="0" applyFont="1" applyBorder="1" applyAlignment="1">
      <alignment vertical="center"/>
    </xf>
    <xf numFmtId="0" fontId="1" fillId="0" borderId="24" xfId="0" applyFont="1" applyBorder="1" applyAlignment="1">
      <alignment horizontal="right" vertical="center"/>
    </xf>
    <xf numFmtId="0" fontId="1" fillId="0" borderId="33" xfId="0" applyFont="1" applyBorder="1" applyAlignment="1">
      <alignment horizontal="right" vertical="center"/>
    </xf>
    <xf numFmtId="0" fontId="41" fillId="0" borderId="0" xfId="0" applyFont="1"/>
    <xf numFmtId="0" fontId="42" fillId="0" borderId="0" xfId="0" applyFont="1" applyAlignment="1">
      <alignment horizontal="left" vertical="center"/>
    </xf>
    <xf numFmtId="0" fontId="4" fillId="0" borderId="0" xfId="0" applyFont="1" applyAlignment="1">
      <alignment wrapText="1"/>
    </xf>
    <xf numFmtId="0" fontId="44" fillId="0" borderId="59" xfId="0" applyFont="1" applyBorder="1" applyAlignment="1">
      <alignment horizontal="center" vertical="center"/>
    </xf>
    <xf numFmtId="0" fontId="1" fillId="0" borderId="0" xfId="0" applyFont="1" applyAlignment="1">
      <alignment horizontal="center" vertical="center"/>
    </xf>
    <xf numFmtId="0" fontId="44" fillId="0" borderId="0" xfId="0" applyFont="1" applyAlignment="1">
      <alignment horizontal="left" vertical="center"/>
    </xf>
    <xf numFmtId="0" fontId="1" fillId="0" borderId="0" xfId="0" applyFont="1" applyAlignment="1">
      <alignment horizontal="left" vertical="center"/>
    </xf>
    <xf numFmtId="0" fontId="44" fillId="0" borderId="0" xfId="0" applyFont="1" applyAlignment="1">
      <alignment horizontal="left" vertical="center" wrapText="1"/>
    </xf>
    <xf numFmtId="0" fontId="44" fillId="0" borderId="0" xfId="0" applyFont="1" applyAlignment="1">
      <alignment horizontal="center" vertical="center"/>
    </xf>
    <xf numFmtId="0" fontId="5" fillId="0" borderId="0" xfId="0" applyFont="1" applyAlignment="1">
      <alignment horizontal="left" vertical="center"/>
    </xf>
    <xf numFmtId="0" fontId="1" fillId="0" borderId="59" xfId="0" applyFont="1" applyBorder="1"/>
    <xf numFmtId="0" fontId="1" fillId="0" borderId="0" xfId="0" applyFont="1" applyAlignment="1">
      <alignment horizontal="center"/>
    </xf>
    <xf numFmtId="0" fontId="1" fillId="0" borderId="59" xfId="0" applyFont="1" applyBorder="1" applyAlignment="1">
      <alignment horizontal="center"/>
    </xf>
    <xf numFmtId="0" fontId="29" fillId="0" borderId="24" xfId="0" applyFont="1" applyBorder="1"/>
    <xf numFmtId="0" fontId="0" fillId="0" borderId="59" xfId="0" applyBorder="1"/>
    <xf numFmtId="0" fontId="46" fillId="0" borderId="0" xfId="0" applyFont="1"/>
    <xf numFmtId="0" fontId="9" fillId="3" borderId="0" xfId="0" applyFont="1" applyFill="1" applyAlignment="1">
      <alignment horizontal="left" vertical="center" wrapText="1"/>
    </xf>
    <xf numFmtId="0" fontId="9" fillId="4" borderId="0" xfId="0" applyFont="1" applyFill="1" applyAlignment="1">
      <alignment horizontal="left" vertical="center" wrapText="1"/>
    </xf>
    <xf numFmtId="0" fontId="18" fillId="4" borderId="9" xfId="0" applyFont="1" applyFill="1" applyBorder="1" applyAlignment="1">
      <alignment horizontal="center" vertical="center" wrapText="1"/>
    </xf>
    <xf numFmtId="0" fontId="18" fillId="4" borderId="10" xfId="0" applyFont="1" applyFill="1" applyBorder="1" applyAlignment="1">
      <alignment horizontal="center" vertical="center" wrapText="1"/>
    </xf>
    <xf numFmtId="0" fontId="9" fillId="0" borderId="41" xfId="0" applyFont="1" applyBorder="1" applyAlignment="1">
      <alignment horizontal="left" vertical="top" wrapText="1"/>
    </xf>
    <xf numFmtId="0" fontId="4" fillId="0" borderId="41" xfId="0" applyFont="1" applyBorder="1" applyAlignment="1">
      <alignment horizontal="left" vertical="top" wrapText="1"/>
    </xf>
    <xf numFmtId="0" fontId="9" fillId="0" borderId="14" xfId="0" applyFont="1" applyBorder="1" applyAlignment="1">
      <alignment horizontal="left" vertical="top" wrapText="1"/>
    </xf>
    <xf numFmtId="0" fontId="1" fillId="0" borderId="49" xfId="0" applyFont="1" applyBorder="1" applyAlignment="1">
      <alignment horizontal="center"/>
    </xf>
    <xf numFmtId="0" fontId="9" fillId="4" borderId="20" xfId="0" applyFont="1" applyFill="1" applyBorder="1" applyAlignment="1">
      <alignment horizontal="left" vertical="top" wrapText="1"/>
    </xf>
    <xf numFmtId="0" fontId="5" fillId="0" borderId="22" xfId="0" applyFont="1" applyBorder="1" applyAlignment="1">
      <alignment vertical="center" wrapText="1"/>
    </xf>
    <xf numFmtId="0" fontId="1" fillId="0" borderId="22" xfId="0" applyFont="1" applyBorder="1" applyAlignment="1">
      <alignment horizontal="center"/>
    </xf>
    <xf numFmtId="0" fontId="45" fillId="0" borderId="0" xfId="0" applyFont="1" applyAlignment="1">
      <alignment horizontal="left" vertical="center"/>
    </xf>
    <xf numFmtId="0" fontId="54" fillId="0" borderId="0" xfId="0" applyFont="1"/>
    <xf numFmtId="0" fontId="28" fillId="0" borderId="0" xfId="0" applyFont="1" applyProtection="1">
      <protection locked="0"/>
    </xf>
    <xf numFmtId="0" fontId="56" fillId="0" borderId="0" xfId="0" applyFont="1"/>
    <xf numFmtId="0" fontId="8" fillId="0" borderId="0" xfId="0" applyFont="1" applyAlignment="1">
      <alignment vertical="center"/>
    </xf>
    <xf numFmtId="0" fontId="44" fillId="0" borderId="0" xfId="0" applyFont="1" applyAlignment="1">
      <alignment vertical="center"/>
    </xf>
    <xf numFmtId="0" fontId="18" fillId="0" borderId="3" xfId="0" applyFont="1" applyBorder="1" applyAlignment="1">
      <alignment vertical="top" wrapText="1"/>
    </xf>
    <xf numFmtId="0" fontId="57" fillId="0" borderId="0" xfId="0" applyFont="1" applyAlignment="1">
      <alignment vertical="top"/>
    </xf>
    <xf numFmtId="0" fontId="58" fillId="0" borderId="0" xfId="0" applyFont="1" applyAlignment="1">
      <alignment horizontal="center" vertical="top" wrapText="1"/>
    </xf>
    <xf numFmtId="0" fontId="57" fillId="0" borderId="0" xfId="0" applyFont="1"/>
    <xf numFmtId="0" fontId="57" fillId="0" borderId="0" xfId="0" applyFont="1" applyAlignment="1">
      <alignment horizontal="left" vertical="center"/>
    </xf>
    <xf numFmtId="0" fontId="57" fillId="0" borderId="0" xfId="0" applyFont="1" applyAlignment="1">
      <alignment horizontal="center" vertical="center"/>
    </xf>
    <xf numFmtId="14" fontId="57" fillId="0" borderId="0" xfId="0" applyNumberFormat="1" applyFont="1" applyAlignment="1">
      <alignment horizontal="left"/>
    </xf>
    <xf numFmtId="0" fontId="59" fillId="0" borderId="0" xfId="0" applyFont="1"/>
    <xf numFmtId="0" fontId="4" fillId="0" borderId="0" xfId="0" applyFont="1" applyAlignment="1">
      <alignment horizontal="left" vertical="top" wrapText="1"/>
    </xf>
    <xf numFmtId="0" fontId="9" fillId="0" borderId="0" xfId="0" applyFont="1" applyAlignment="1">
      <alignment vertical="top" wrapText="1"/>
    </xf>
    <xf numFmtId="0" fontId="3" fillId="0" borderId="39" xfId="0" applyFont="1" applyBorder="1" applyAlignment="1">
      <alignment vertical="top" wrapText="1"/>
    </xf>
    <xf numFmtId="0" fontId="19" fillId="13" borderId="24" xfId="0" applyFont="1" applyFill="1" applyBorder="1" applyAlignment="1">
      <alignment horizontal="left" vertical="center" wrapText="1"/>
    </xf>
    <xf numFmtId="0" fontId="19" fillId="12" borderId="39" xfId="0" applyFont="1" applyFill="1" applyBorder="1" applyAlignment="1">
      <alignment vertical="top"/>
    </xf>
    <xf numFmtId="0" fontId="4" fillId="0" borderId="39" xfId="0" applyFont="1" applyBorder="1" applyAlignment="1">
      <alignment horizontal="left" vertical="top" wrapText="1"/>
    </xf>
    <xf numFmtId="0" fontId="4" fillId="0" borderId="39" xfId="0" applyFont="1" applyBorder="1" applyAlignment="1">
      <alignment horizontal="left" vertical="top"/>
    </xf>
    <xf numFmtId="0" fontId="18" fillId="13" borderId="39" xfId="0" applyFont="1" applyFill="1" applyBorder="1" applyAlignment="1">
      <alignment vertical="center" wrapText="1"/>
    </xf>
    <xf numFmtId="0" fontId="18" fillId="13" borderId="39" xfId="0" applyFont="1" applyFill="1" applyBorder="1" applyAlignment="1">
      <alignment horizontal="left" vertical="center" wrapText="1"/>
    </xf>
    <xf numFmtId="0" fontId="3" fillId="4" borderId="3" xfId="0" applyFont="1" applyFill="1" applyBorder="1" applyAlignment="1">
      <alignment vertical="top" wrapText="1"/>
    </xf>
    <xf numFmtId="0" fontId="9" fillId="0" borderId="39" xfId="0" applyFont="1" applyBorder="1" applyAlignment="1">
      <alignment horizontal="left" vertical="top"/>
    </xf>
    <xf numFmtId="0" fontId="9" fillId="0" borderId="53" xfId="0" applyFont="1" applyBorder="1" applyAlignment="1">
      <alignment vertical="top" wrapText="1"/>
    </xf>
    <xf numFmtId="0" fontId="9" fillId="0" borderId="11" xfId="0" applyFont="1" applyBorder="1" applyAlignment="1">
      <alignment vertical="top"/>
    </xf>
    <xf numFmtId="0" fontId="3" fillId="0" borderId="2" xfId="0" applyFont="1" applyBorder="1" applyAlignment="1">
      <alignment vertical="top" wrapText="1"/>
    </xf>
    <xf numFmtId="0" fontId="9" fillId="0" borderId="12" xfId="0" quotePrefix="1" applyFont="1" applyBorder="1" applyAlignment="1">
      <alignment vertical="top" wrapText="1"/>
    </xf>
    <xf numFmtId="20" fontId="3" fillId="0" borderId="53" xfId="0" quotePrefix="1" applyNumberFormat="1" applyFont="1" applyBorder="1" applyAlignment="1">
      <alignment vertical="top" wrapText="1"/>
    </xf>
    <xf numFmtId="49" fontId="4" fillId="4" borderId="41" xfId="0" applyNumberFormat="1" applyFont="1" applyFill="1" applyBorder="1" applyAlignment="1">
      <alignment horizontal="left" vertical="top" wrapText="1"/>
    </xf>
    <xf numFmtId="0" fontId="43" fillId="21" borderId="62" xfId="0" applyFont="1" applyFill="1" applyBorder="1" applyAlignment="1">
      <alignment horizontal="center" vertical="center" textRotation="90"/>
    </xf>
    <xf numFmtId="0" fontId="19" fillId="13" borderId="59" xfId="0" applyFont="1" applyFill="1" applyBorder="1" applyAlignment="1">
      <alignment horizontal="center" vertical="center" wrapText="1"/>
    </xf>
    <xf numFmtId="0" fontId="3" fillId="0" borderId="51" xfId="0" applyFont="1" applyBorder="1" applyAlignment="1">
      <alignment vertical="top" wrapText="1"/>
    </xf>
    <xf numFmtId="0" fontId="3" fillId="0" borderId="51" xfId="0" applyFont="1" applyBorder="1" applyAlignment="1">
      <alignment vertical="top"/>
    </xf>
    <xf numFmtId="0" fontId="9" fillId="0" borderId="51" xfId="0" applyFont="1" applyBorder="1" applyAlignment="1">
      <alignment horizontal="left" vertical="top" wrapText="1"/>
    </xf>
    <xf numFmtId="0" fontId="19" fillId="13" borderId="16" xfId="0" applyFont="1" applyFill="1" applyBorder="1" applyAlignment="1">
      <alignment horizontal="center" vertical="center" wrapText="1"/>
    </xf>
    <xf numFmtId="0" fontId="3" fillId="0" borderId="9" xfId="0" applyFont="1" applyBorder="1" applyAlignment="1">
      <alignment vertical="top"/>
    </xf>
    <xf numFmtId="0" fontId="3" fillId="0" borderId="41" xfId="0" applyFont="1" applyBorder="1" applyAlignment="1">
      <alignment vertical="top"/>
    </xf>
    <xf numFmtId="0" fontId="3" fillId="0" borderId="9" xfId="0" applyFont="1" applyBorder="1" applyAlignment="1">
      <alignment vertical="top" wrapText="1"/>
    </xf>
    <xf numFmtId="0" fontId="6" fillId="9" borderId="51" xfId="0" applyFont="1" applyFill="1" applyBorder="1" applyAlignment="1">
      <alignment horizontal="center" vertical="center"/>
    </xf>
    <xf numFmtId="0" fontId="19" fillId="20" borderId="59" xfId="0" applyFont="1" applyFill="1" applyBorder="1" applyAlignment="1">
      <alignment horizontal="center" vertical="center" wrapText="1"/>
    </xf>
    <xf numFmtId="0" fontId="3" fillId="0" borderId="41" xfId="0" applyFont="1" applyBorder="1" applyAlignment="1">
      <alignment vertical="top" wrapText="1"/>
    </xf>
    <xf numFmtId="0" fontId="9" fillId="0" borderId="9" xfId="0" applyFont="1" applyBorder="1" applyAlignment="1">
      <alignment horizontal="left" vertical="top" wrapText="1"/>
    </xf>
    <xf numFmtId="0" fontId="9" fillId="0" borderId="9" xfId="0" applyFont="1" applyBorder="1" applyAlignment="1">
      <alignment vertical="top"/>
    </xf>
    <xf numFmtId="0" fontId="9" fillId="0" borderId="9" xfId="0" applyFont="1" applyBorder="1" applyAlignment="1">
      <alignment vertical="top" wrapText="1"/>
    </xf>
    <xf numFmtId="0" fontId="9" fillId="0" borderId="41" xfId="0" applyFont="1" applyBorder="1" applyAlignment="1">
      <alignment vertical="top"/>
    </xf>
    <xf numFmtId="0" fontId="9" fillId="0" borderId="41" xfId="0" applyFont="1" applyBorder="1" applyAlignment="1">
      <alignment vertical="top" wrapText="1"/>
    </xf>
    <xf numFmtId="0" fontId="9" fillId="4" borderId="3" xfId="0" applyFont="1" applyFill="1" applyBorder="1" applyAlignment="1">
      <alignment vertical="top" wrapText="1"/>
    </xf>
    <xf numFmtId="0" fontId="1" fillId="0" borderId="3" xfId="0" applyFont="1" applyBorder="1" applyAlignment="1">
      <alignment horizontal="center" vertical="center"/>
    </xf>
    <xf numFmtId="0" fontId="19" fillId="11" borderId="3" xfId="0" applyFont="1" applyFill="1" applyBorder="1" applyAlignment="1">
      <alignment horizontal="left" vertical="center" wrapText="1"/>
    </xf>
    <xf numFmtId="0" fontId="19" fillId="12" borderId="3" xfId="0" applyFont="1" applyFill="1" applyBorder="1" applyAlignment="1">
      <alignment horizontal="left" vertical="center"/>
    </xf>
    <xf numFmtId="0" fontId="19" fillId="13" borderId="0" xfId="0" applyFont="1" applyFill="1" applyAlignment="1">
      <alignment horizontal="left" vertical="center" wrapText="1"/>
    </xf>
    <xf numFmtId="0" fontId="32" fillId="13" borderId="0" xfId="0" applyFont="1" applyFill="1" applyAlignment="1">
      <alignment horizontal="left" vertical="center" wrapText="1"/>
    </xf>
    <xf numFmtId="0" fontId="0" fillId="0" borderId="1" xfId="0" applyBorder="1" applyAlignment="1">
      <alignment horizontal="left" vertical="center"/>
    </xf>
    <xf numFmtId="0" fontId="0" fillId="0" borderId="40" xfId="0" applyBorder="1" applyAlignment="1">
      <alignment horizontal="left" vertical="center"/>
    </xf>
    <xf numFmtId="0" fontId="0" fillId="0" borderId="34" xfId="0" applyBorder="1" applyAlignment="1">
      <alignment horizontal="left" vertical="center"/>
    </xf>
    <xf numFmtId="0" fontId="4" fillId="13" borderId="3" xfId="0" applyFont="1" applyFill="1" applyBorder="1" applyAlignment="1">
      <alignment horizontal="left" vertical="center" wrapText="1"/>
    </xf>
    <xf numFmtId="0" fontId="0" fillId="0" borderId="0" xfId="0" applyAlignment="1">
      <alignment horizontal="left" vertical="center"/>
    </xf>
    <xf numFmtId="0" fontId="21" fillId="0" borderId="0" xfId="0" applyFont="1" applyAlignment="1">
      <alignment vertical="center"/>
    </xf>
    <xf numFmtId="0" fontId="21" fillId="0" borderId="0" xfId="0" applyFont="1"/>
    <xf numFmtId="0" fontId="23" fillId="0" borderId="3" xfId="0" applyFont="1" applyBorder="1" applyAlignment="1">
      <alignment horizontal="center" textRotation="90" wrapText="1"/>
    </xf>
    <xf numFmtId="0" fontId="18" fillId="0" borderId="49" xfId="0" applyFont="1" applyBorder="1" applyAlignment="1">
      <alignment horizontal="center" vertical="center" wrapText="1"/>
    </xf>
    <xf numFmtId="0" fontId="23" fillId="0" borderId="49" xfId="0" applyFont="1" applyBorder="1" applyAlignment="1">
      <alignment horizontal="center" textRotation="90" wrapText="1"/>
    </xf>
    <xf numFmtId="0" fontId="65" fillId="0" borderId="49" xfId="0" applyFont="1" applyBorder="1" applyAlignment="1">
      <alignment horizontal="center" wrapText="1"/>
    </xf>
    <xf numFmtId="0" fontId="43" fillId="4" borderId="34" xfId="0" applyFont="1" applyFill="1" applyBorder="1" applyAlignment="1" applyProtection="1">
      <alignment horizontal="center" vertical="center"/>
      <protection locked="0"/>
    </xf>
    <xf numFmtId="0" fontId="43" fillId="4" borderId="3" xfId="0" applyFont="1" applyFill="1" applyBorder="1" applyAlignment="1" applyProtection="1">
      <alignment horizontal="center" vertical="center"/>
      <protection locked="0"/>
    </xf>
    <xf numFmtId="0" fontId="43" fillId="15" borderId="12" xfId="0" applyFont="1" applyFill="1" applyBorder="1" applyAlignment="1">
      <alignment horizontal="center" vertical="center"/>
    </xf>
    <xf numFmtId="0" fontId="43" fillId="4" borderId="20" xfId="0" applyFont="1" applyFill="1" applyBorder="1" applyAlignment="1" applyProtection="1">
      <alignment horizontal="center" vertical="center"/>
      <protection locked="0"/>
    </xf>
    <xf numFmtId="0" fontId="43" fillId="15" borderId="43" xfId="0" applyFont="1" applyFill="1" applyBorder="1" applyAlignment="1">
      <alignment horizontal="center" vertical="center"/>
    </xf>
    <xf numFmtId="0" fontId="43" fillId="15" borderId="41" xfId="0" applyFont="1" applyFill="1" applyBorder="1" applyAlignment="1">
      <alignment horizontal="center" vertical="center"/>
    </xf>
    <xf numFmtId="0" fontId="43" fillId="15" borderId="14" xfId="0" applyFont="1" applyFill="1" applyBorder="1" applyAlignment="1">
      <alignment horizontal="center" vertical="center"/>
    </xf>
    <xf numFmtId="0" fontId="8" fillId="0" borderId="0" xfId="0" applyFont="1" applyAlignment="1">
      <alignment horizontal="left" vertical="center" wrapText="1"/>
    </xf>
    <xf numFmtId="0" fontId="44" fillId="15" borderId="0" xfId="0" applyFont="1" applyFill="1" applyAlignment="1">
      <alignment horizontal="center" vertical="center"/>
    </xf>
    <xf numFmtId="0" fontId="44" fillId="22" borderId="51" xfId="0" applyFont="1" applyFill="1" applyBorder="1" applyAlignment="1" applyProtection="1">
      <alignment horizontal="center" vertical="center"/>
      <protection locked="0"/>
    </xf>
    <xf numFmtId="0" fontId="44" fillId="0" borderId="51" xfId="0" applyFont="1" applyBorder="1" applyAlignment="1" applyProtection="1">
      <alignment horizontal="center" vertical="center"/>
      <protection locked="0"/>
    </xf>
    <xf numFmtId="0" fontId="44" fillId="15" borderId="52" xfId="0" applyFont="1" applyFill="1" applyBorder="1" applyAlignment="1">
      <alignment horizontal="center" vertical="center"/>
    </xf>
    <xf numFmtId="0" fontId="21" fillId="4" borderId="0" xfId="0" applyFont="1" applyFill="1" applyAlignment="1">
      <alignment vertical="top" wrapText="1"/>
    </xf>
    <xf numFmtId="0" fontId="23" fillId="0" borderId="0" xfId="0" applyFont="1"/>
    <xf numFmtId="0" fontId="44" fillId="0" borderId="3" xfId="0" applyFont="1" applyBorder="1" applyAlignment="1" applyProtection="1">
      <alignment horizontal="center" vertical="center"/>
      <protection locked="0"/>
    </xf>
    <xf numFmtId="0" fontId="44" fillId="0" borderId="41" xfId="0" applyFont="1" applyBorder="1" applyAlignment="1" applyProtection="1">
      <alignment horizontal="center" vertical="center"/>
      <protection locked="0"/>
    </xf>
    <xf numFmtId="0" fontId="18" fillId="0" borderId="0" xfId="2" applyFont="1" applyAlignment="1">
      <alignment horizontal="left" vertical="center" wrapText="1"/>
    </xf>
    <xf numFmtId="0" fontId="44" fillId="0" borderId="0" xfId="0" applyFont="1" applyAlignment="1" applyProtection="1">
      <alignment horizontal="center" vertical="center"/>
      <protection locked="0"/>
    </xf>
    <xf numFmtId="0" fontId="43" fillId="0" borderId="51" xfId="0" applyFont="1" applyBorder="1" applyAlignment="1" applyProtection="1">
      <alignment horizontal="center" vertical="center"/>
      <protection locked="0"/>
    </xf>
    <xf numFmtId="0" fontId="43" fillId="15" borderId="52" xfId="0" applyFont="1" applyFill="1" applyBorder="1" applyAlignment="1">
      <alignment horizontal="center" vertical="center"/>
    </xf>
    <xf numFmtId="0" fontId="40" fillId="0" borderId="0" xfId="2" applyFont="1" applyAlignment="1">
      <alignment horizontal="left" vertical="center" wrapText="1"/>
    </xf>
    <xf numFmtId="0" fontId="40" fillId="4" borderId="0" xfId="2" applyFont="1" applyFill="1" applyAlignment="1">
      <alignment horizontal="left" vertical="center" wrapText="1"/>
    </xf>
    <xf numFmtId="0" fontId="44" fillId="4" borderId="0" xfId="0" applyFont="1" applyFill="1" applyAlignment="1" applyProtection="1">
      <alignment horizontal="center" vertical="center"/>
      <protection locked="0"/>
    </xf>
    <xf numFmtId="0" fontId="43" fillId="15" borderId="51" xfId="0" applyFont="1" applyFill="1" applyBorder="1" applyAlignment="1" applyProtection="1">
      <alignment horizontal="center" vertical="center"/>
      <protection locked="0"/>
    </xf>
    <xf numFmtId="0" fontId="43" fillId="15" borderId="52" xfId="0" applyFont="1" applyFill="1" applyBorder="1" applyAlignment="1" applyProtection="1">
      <alignment horizontal="center" vertical="center"/>
      <protection locked="0"/>
    </xf>
    <xf numFmtId="0" fontId="20" fillId="0" borderId="0" xfId="2" applyFont="1" applyAlignment="1">
      <alignment horizontal="left" vertical="center" wrapText="1"/>
    </xf>
    <xf numFmtId="0" fontId="43" fillId="0" borderId="0" xfId="0" applyFont="1" applyAlignment="1" applyProtection="1">
      <alignment horizontal="center" vertical="center"/>
      <protection locked="0"/>
    </xf>
    <xf numFmtId="0" fontId="43" fillId="15" borderId="61" xfId="0" applyFont="1" applyFill="1" applyBorder="1" applyAlignment="1" applyProtection="1">
      <alignment horizontal="center" vertical="center"/>
      <protection locked="0"/>
    </xf>
    <xf numFmtId="0" fontId="21" fillId="0" borderId="0" xfId="0" applyFont="1" applyAlignment="1">
      <alignment horizontal="left" vertical="center"/>
    </xf>
    <xf numFmtId="0" fontId="23" fillId="0" borderId="0" xfId="0" applyFont="1" applyAlignment="1">
      <alignment horizontal="left" vertical="center"/>
    </xf>
    <xf numFmtId="0" fontId="20" fillId="0" borderId="36" xfId="2" applyFont="1" applyBorder="1" applyAlignment="1">
      <alignment horizontal="left" vertical="center" wrapText="1"/>
    </xf>
    <xf numFmtId="0" fontId="0" fillId="0" borderId="44" xfId="0" applyBorder="1" applyAlignment="1">
      <alignment horizontal="left" vertical="center" wrapText="1"/>
    </xf>
    <xf numFmtId="0" fontId="43" fillId="4" borderId="0" xfId="0" applyFont="1" applyFill="1" applyAlignment="1">
      <alignment horizontal="center" vertical="center"/>
    </xf>
    <xf numFmtId="0" fontId="66" fillId="0" borderId="0" xfId="0" applyFont="1"/>
    <xf numFmtId="0" fontId="51" fillId="0" borderId="0" xfId="0" applyFont="1" applyAlignment="1">
      <alignment vertical="center" wrapText="1"/>
    </xf>
    <xf numFmtId="0" fontId="9" fillId="0" borderId="34" xfId="0" applyFont="1" applyBorder="1" applyAlignment="1">
      <alignment vertical="top" wrapText="1"/>
    </xf>
    <xf numFmtId="49" fontId="4" fillId="4" borderId="3" xfId="0" applyNumberFormat="1" applyFont="1" applyFill="1" applyBorder="1" applyAlignment="1">
      <alignment vertical="top" wrapText="1"/>
    </xf>
    <xf numFmtId="0" fontId="9" fillId="4" borderId="34" xfId="0" applyFont="1" applyFill="1" applyBorder="1" applyAlignment="1">
      <alignment vertical="center" wrapText="1"/>
    </xf>
    <xf numFmtId="0" fontId="28" fillId="0" borderId="0" xfId="0" applyFont="1" applyAlignment="1">
      <alignment horizontal="center" vertical="center"/>
    </xf>
    <xf numFmtId="0" fontId="17" fillId="0" borderId="61" xfId="0" applyFont="1" applyBorder="1" applyAlignment="1">
      <alignment horizontal="center" vertical="center"/>
    </xf>
    <xf numFmtId="0" fontId="17" fillId="0" borderId="6" xfId="0" applyFont="1" applyBorder="1" applyAlignment="1">
      <alignment horizontal="center" vertical="center"/>
    </xf>
    <xf numFmtId="0" fontId="18" fillId="0" borderId="61" xfId="0" applyFont="1" applyBorder="1" applyAlignment="1">
      <alignment horizontal="center" vertical="center" wrapText="1"/>
    </xf>
    <xf numFmtId="0" fontId="18" fillId="0" borderId="6" xfId="0" applyFont="1" applyBorder="1" applyAlignment="1">
      <alignment horizontal="center" vertical="center" wrapText="1"/>
    </xf>
    <xf numFmtId="0" fontId="9" fillId="0" borderId="13" xfId="0" applyFont="1" applyBorder="1" applyAlignment="1">
      <alignment horizontal="left" vertical="top" wrapText="1"/>
    </xf>
    <xf numFmtId="0" fontId="3" fillId="0" borderId="16" xfId="0" applyFont="1" applyBorder="1" applyAlignment="1">
      <alignment horizontal="left" vertical="top" wrapText="1"/>
    </xf>
    <xf numFmtId="0" fontId="3" fillId="4" borderId="16" xfId="0" applyFont="1" applyFill="1" applyBorder="1" applyAlignment="1">
      <alignment horizontal="left" vertical="top" wrapText="1"/>
    </xf>
    <xf numFmtId="0" fontId="3" fillId="4" borderId="54" xfId="0" applyFont="1" applyFill="1" applyBorder="1" applyAlignment="1">
      <alignment horizontal="left" vertical="top" wrapText="1"/>
    </xf>
    <xf numFmtId="0" fontId="3" fillId="4" borderId="39" xfId="0" applyFont="1" applyFill="1" applyBorder="1" applyAlignment="1">
      <alignment horizontal="left" vertical="top"/>
    </xf>
    <xf numFmtId="0" fontId="21" fillId="3" borderId="16" xfId="0" applyFont="1" applyFill="1" applyBorder="1" applyAlignment="1">
      <alignment horizontal="center" vertical="center" wrapText="1"/>
    </xf>
    <xf numFmtId="0" fontId="23" fillId="3" borderId="20" xfId="0" applyFont="1" applyFill="1" applyBorder="1" applyAlignment="1">
      <alignment horizontal="center" vertical="center" wrapText="1"/>
    </xf>
    <xf numFmtId="0" fontId="23" fillId="0" borderId="3" xfId="0" applyFont="1" applyBorder="1" applyAlignment="1">
      <alignment horizontal="center" vertical="center" wrapText="1"/>
    </xf>
    <xf numFmtId="0" fontId="21" fillId="3" borderId="3" xfId="0" applyFont="1" applyFill="1" applyBorder="1" applyAlignment="1">
      <alignment horizontal="center" vertical="center" wrapText="1"/>
    </xf>
    <xf numFmtId="0" fontId="21" fillId="0" borderId="3" xfId="0" applyFont="1" applyBorder="1" applyAlignment="1">
      <alignment horizontal="center" vertical="center" wrapText="1"/>
    </xf>
    <xf numFmtId="0" fontId="73" fillId="0" borderId="0" xfId="0" applyFont="1" applyAlignment="1">
      <alignment horizontal="center" vertical="center"/>
    </xf>
    <xf numFmtId="0" fontId="43" fillId="15" borderId="25" xfId="0" applyFont="1" applyFill="1" applyBorder="1" applyAlignment="1">
      <alignment horizontal="center" vertical="center"/>
    </xf>
    <xf numFmtId="0" fontId="43" fillId="15" borderId="26" xfId="0" applyFont="1" applyFill="1" applyBorder="1" applyAlignment="1">
      <alignment horizontal="center" vertical="center"/>
    </xf>
    <xf numFmtId="0" fontId="44" fillId="0" borderId="25" xfId="0" applyFont="1" applyBorder="1" applyAlignment="1" applyProtection="1">
      <alignment horizontal="center" vertical="center"/>
      <protection locked="0"/>
    </xf>
    <xf numFmtId="0" fontId="44" fillId="0" borderId="26" xfId="0" applyFont="1" applyBorder="1" applyAlignment="1" applyProtection="1">
      <alignment horizontal="center" vertical="center"/>
      <protection locked="0"/>
    </xf>
    <xf numFmtId="0" fontId="44" fillId="0" borderId="20" xfId="0" applyFont="1" applyBorder="1" applyAlignment="1" applyProtection="1">
      <alignment horizontal="center" vertical="center"/>
      <protection locked="0"/>
    </xf>
    <xf numFmtId="0" fontId="18" fillId="13" borderId="3" xfId="0" applyFont="1" applyFill="1" applyBorder="1" applyAlignment="1">
      <alignment horizontal="center" vertical="center" wrapText="1"/>
    </xf>
    <xf numFmtId="0" fontId="19" fillId="12" borderId="3" xfId="0" applyFont="1" applyFill="1" applyBorder="1" applyAlignment="1">
      <alignment horizontal="center" vertical="center" wrapText="1"/>
    </xf>
    <xf numFmtId="0" fontId="10" fillId="0" borderId="3" xfId="0" applyFont="1" applyBorder="1" applyAlignment="1">
      <alignment horizontal="center" vertical="center" wrapText="1"/>
    </xf>
    <xf numFmtId="0" fontId="5" fillId="0" borderId="3" xfId="0" applyFont="1" applyBorder="1" applyAlignment="1">
      <alignment horizontal="center" vertical="center" wrapText="1"/>
    </xf>
    <xf numFmtId="0" fontId="0" fillId="0" borderId="56" xfId="0" applyBorder="1" applyAlignment="1">
      <alignment horizontal="center" vertical="center"/>
    </xf>
    <xf numFmtId="0" fontId="0" fillId="0" borderId="59" xfId="0" applyBorder="1" applyAlignment="1">
      <alignment horizontal="center" vertical="center"/>
    </xf>
    <xf numFmtId="0" fontId="0" fillId="0" borderId="48" xfId="0" applyBorder="1" applyAlignment="1">
      <alignment horizontal="center" vertical="center"/>
    </xf>
    <xf numFmtId="0" fontId="5" fillId="3" borderId="16"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0" borderId="0" xfId="0" applyFont="1" applyAlignment="1">
      <alignment horizontal="center" vertical="center" wrapText="1"/>
    </xf>
    <xf numFmtId="0" fontId="0" fillId="0" borderId="0" xfId="0" applyAlignment="1">
      <alignment horizontal="center" vertical="center"/>
    </xf>
    <xf numFmtId="0" fontId="4" fillId="0" borderId="3" xfId="0" applyFont="1" applyBorder="1" applyAlignment="1">
      <alignment horizontal="center" vertical="center" wrapText="1"/>
    </xf>
    <xf numFmtId="0" fontId="9" fillId="0" borderId="16" xfId="0" applyFont="1" applyBorder="1" applyAlignment="1">
      <alignment vertical="top" wrapText="1"/>
    </xf>
    <xf numFmtId="0" fontId="9" fillId="3" borderId="2" xfId="0" applyFont="1" applyFill="1" applyBorder="1" applyAlignment="1">
      <alignment horizontal="left" vertical="top" wrapText="1"/>
    </xf>
    <xf numFmtId="20" fontId="3" fillId="0" borderId="12" xfId="0" quotePrefix="1" applyNumberFormat="1" applyFont="1" applyBorder="1" applyAlignment="1">
      <alignment vertical="top" wrapText="1"/>
    </xf>
    <xf numFmtId="0" fontId="3" fillId="0" borderId="3" xfId="0" applyFont="1" applyBorder="1" applyAlignment="1">
      <alignment horizontal="left" vertical="top" wrapText="1"/>
    </xf>
    <xf numFmtId="0" fontId="3" fillId="0" borderId="39" xfId="0" applyFont="1" applyBorder="1" applyAlignment="1">
      <alignment horizontal="left" vertical="top" wrapText="1"/>
    </xf>
    <xf numFmtId="0" fontId="4" fillId="0" borderId="12" xfId="0" quotePrefix="1" applyFont="1" applyBorder="1" applyAlignment="1">
      <alignment horizontal="left" vertical="top" wrapText="1"/>
    </xf>
    <xf numFmtId="0" fontId="1" fillId="0" borderId="11" xfId="0" quotePrefix="1" applyFont="1" applyBorder="1" applyAlignment="1">
      <alignment horizontal="center" vertical="center"/>
    </xf>
    <xf numFmtId="0" fontId="1" fillId="0" borderId="57" xfId="0" applyFont="1" applyBorder="1" applyAlignment="1">
      <alignment vertical="center" wrapText="1"/>
    </xf>
    <xf numFmtId="0" fontId="1" fillId="0" borderId="0" xfId="0" applyFont="1" applyAlignment="1">
      <alignment horizontal="right" vertical="center" wrapText="1"/>
    </xf>
    <xf numFmtId="0" fontId="1" fillId="0" borderId="24" xfId="0" applyFont="1" applyBorder="1" applyAlignment="1">
      <alignment horizontal="right" vertical="center" wrapText="1"/>
    </xf>
    <xf numFmtId="0" fontId="19" fillId="12" borderId="54" xfId="0" applyFont="1" applyFill="1" applyBorder="1" applyAlignment="1">
      <alignment vertical="top" wrapText="1"/>
    </xf>
    <xf numFmtId="0" fontId="4" fillId="4" borderId="54" xfId="0" applyFont="1" applyFill="1" applyBorder="1" applyAlignment="1">
      <alignment horizontal="left" vertical="top" wrapText="1"/>
    </xf>
    <xf numFmtId="0" fontId="3" fillId="0" borderId="54" xfId="0" applyFont="1" applyBorder="1" applyAlignment="1">
      <alignment horizontal="left" vertical="top" wrapText="1"/>
    </xf>
    <xf numFmtId="0" fontId="1" fillId="0" borderId="0" xfId="0" applyFont="1" applyAlignment="1">
      <alignment vertical="center" wrapText="1"/>
    </xf>
    <xf numFmtId="0" fontId="4" fillId="4" borderId="77" xfId="0" applyFont="1" applyFill="1" applyBorder="1" applyAlignment="1">
      <alignment horizontal="left" vertical="top" wrapText="1"/>
    </xf>
    <xf numFmtId="0" fontId="4" fillId="0" borderId="77" xfId="0" applyFont="1" applyBorder="1" applyAlignment="1">
      <alignment horizontal="left" vertical="top" wrapText="1"/>
    </xf>
    <xf numFmtId="0" fontId="3" fillId="0" borderId="54" xfId="0" applyFont="1" applyBorder="1" applyAlignment="1">
      <alignment vertical="top" wrapText="1"/>
    </xf>
    <xf numFmtId="0" fontId="3" fillId="0" borderId="3" xfId="0" applyFont="1" applyBorder="1" applyAlignment="1">
      <alignment vertical="center" wrapText="1"/>
    </xf>
    <xf numFmtId="0" fontId="3" fillId="0" borderId="12" xfId="0" applyFont="1" applyBorder="1" applyAlignment="1">
      <alignment vertical="center" wrapText="1"/>
    </xf>
    <xf numFmtId="0" fontId="3" fillId="0" borderId="6" xfId="0" applyFont="1" applyBorder="1" applyAlignment="1">
      <alignment vertical="center" wrapText="1"/>
    </xf>
    <xf numFmtId="0" fontId="29" fillId="0" borderId="31" xfId="0" applyFont="1" applyBorder="1" applyAlignment="1">
      <alignment vertical="center"/>
    </xf>
    <xf numFmtId="0" fontId="3" fillId="0" borderId="9" xfId="0" applyFont="1" applyBorder="1" applyAlignment="1">
      <alignment horizontal="left" vertical="top" wrapText="1"/>
    </xf>
    <xf numFmtId="0" fontId="3" fillId="0" borderId="41" xfId="0" applyFont="1" applyBorder="1" applyAlignment="1">
      <alignment horizontal="left" vertical="top" wrapText="1"/>
    </xf>
    <xf numFmtId="0" fontId="18" fillId="0" borderId="37" xfId="0" applyFont="1" applyBorder="1" applyAlignment="1">
      <alignment vertical="center"/>
    </xf>
    <xf numFmtId="0" fontId="3" fillId="0" borderId="37" xfId="0" applyFont="1" applyBorder="1" applyAlignment="1">
      <alignment vertical="center"/>
    </xf>
    <xf numFmtId="0" fontId="3" fillId="0" borderId="37" xfId="0" quotePrefix="1" applyFont="1" applyBorder="1" applyAlignment="1">
      <alignment vertical="center" wrapText="1"/>
    </xf>
    <xf numFmtId="0" fontId="3" fillId="0" borderId="53" xfId="0" applyFont="1" applyBorder="1" applyAlignment="1">
      <alignment vertical="center"/>
    </xf>
    <xf numFmtId="0" fontId="18" fillId="0" borderId="39" xfId="0" applyFont="1" applyBorder="1" applyAlignment="1">
      <alignment vertical="center"/>
    </xf>
    <xf numFmtId="0" fontId="9" fillId="4" borderId="50" xfId="0" applyFont="1" applyFill="1" applyBorder="1" applyAlignment="1">
      <alignment horizontal="left" vertical="top" wrapText="1"/>
    </xf>
    <xf numFmtId="0" fontId="19" fillId="24" borderId="16" xfId="0" applyFont="1" applyFill="1" applyBorder="1" applyAlignment="1">
      <alignment horizontal="center" vertical="center" wrapText="1"/>
    </xf>
    <xf numFmtId="0" fontId="19" fillId="0" borderId="8" xfId="0" applyFont="1" applyBorder="1" applyAlignment="1">
      <alignment horizontal="center" vertical="center" wrapText="1"/>
    </xf>
    <xf numFmtId="0" fontId="46" fillId="0" borderId="11" xfId="0" applyFont="1" applyBorder="1"/>
    <xf numFmtId="0" fontId="9" fillId="4" borderId="13" xfId="0" applyFont="1" applyFill="1" applyBorder="1" applyAlignment="1">
      <alignment horizontal="left" vertical="top" wrapText="1"/>
    </xf>
    <xf numFmtId="0" fontId="55" fillId="0" borderId="0" xfId="0" applyFont="1" applyAlignment="1">
      <alignment vertical="top" wrapText="1"/>
    </xf>
    <xf numFmtId="0" fontId="15" fillId="0" borderId="0" xfId="1" applyAlignment="1" applyProtection="1">
      <alignment vertical="center"/>
    </xf>
    <xf numFmtId="0" fontId="58" fillId="4" borderId="0" xfId="0" applyFont="1" applyFill="1" applyAlignment="1">
      <alignment vertical="top" wrapText="1"/>
    </xf>
    <xf numFmtId="0" fontId="9" fillId="0" borderId="37" xfId="0" applyFont="1" applyBorder="1" applyAlignment="1">
      <alignment vertical="top" wrapText="1"/>
    </xf>
    <xf numFmtId="0" fontId="15" fillId="0" borderId="0" xfId="1" applyAlignment="1" applyProtection="1"/>
    <xf numFmtId="0" fontId="9" fillId="4" borderId="8" xfId="0" applyFont="1" applyFill="1" applyBorder="1" applyAlignment="1">
      <alignment horizontal="left" vertical="top" wrapText="1"/>
    </xf>
    <xf numFmtId="0" fontId="9" fillId="0" borderId="10" xfId="0" applyFont="1" applyBorder="1" applyAlignment="1">
      <alignment vertical="top" wrapText="1"/>
    </xf>
    <xf numFmtId="0" fontId="9" fillId="0" borderId="12" xfId="0" applyFont="1" applyBorder="1" applyAlignment="1">
      <alignment vertical="top" wrapText="1"/>
    </xf>
    <xf numFmtId="49" fontId="4" fillId="4" borderId="41" xfId="0" applyNumberFormat="1" applyFont="1" applyFill="1" applyBorder="1" applyAlignment="1">
      <alignment vertical="top" wrapText="1"/>
    </xf>
    <xf numFmtId="0" fontId="28" fillId="0" borderId="9" xfId="0" applyFont="1" applyBorder="1"/>
    <xf numFmtId="0" fontId="28" fillId="0" borderId="41" xfId="0" applyFont="1" applyBorder="1"/>
    <xf numFmtId="0" fontId="28" fillId="0" borderId="1" xfId="0" applyFont="1" applyBorder="1"/>
    <xf numFmtId="0" fontId="28" fillId="0" borderId="40" xfId="0" applyFont="1" applyBorder="1"/>
    <xf numFmtId="0" fontId="28" fillId="0" borderId="68" xfId="0" applyFont="1" applyBorder="1"/>
    <xf numFmtId="0" fontId="9" fillId="4" borderId="1" xfId="0" applyFont="1" applyFill="1" applyBorder="1" applyAlignment="1">
      <alignment vertical="center" wrapText="1"/>
    </xf>
    <xf numFmtId="0" fontId="9" fillId="4" borderId="41" xfId="0" applyFont="1" applyFill="1" applyBorder="1" applyAlignment="1">
      <alignment vertical="top" wrapText="1"/>
    </xf>
    <xf numFmtId="0" fontId="9" fillId="0" borderId="14" xfId="0" applyFont="1" applyBorder="1" applyAlignment="1">
      <alignment vertical="top" wrapText="1"/>
    </xf>
    <xf numFmtId="0" fontId="5" fillId="0" borderId="51" xfId="0" applyFont="1" applyBorder="1" applyAlignment="1">
      <alignment horizontal="center" vertical="center" wrapText="1"/>
    </xf>
    <xf numFmtId="0" fontId="5" fillId="0" borderId="52" xfId="0" applyFont="1" applyBorder="1" applyAlignment="1">
      <alignment horizontal="center" vertical="center" wrapText="1"/>
    </xf>
    <xf numFmtId="0" fontId="28" fillId="0" borderId="51" xfId="0" applyFont="1" applyBorder="1"/>
    <xf numFmtId="0" fontId="9" fillId="4" borderId="51" xfId="0" applyFont="1" applyFill="1" applyBorder="1" applyAlignment="1">
      <alignment vertical="top" wrapText="1"/>
    </xf>
    <xf numFmtId="0" fontId="9" fillId="0" borderId="52" xfId="0" applyFont="1" applyBorder="1" applyAlignment="1">
      <alignment vertical="top" wrapText="1"/>
    </xf>
    <xf numFmtId="0" fontId="5" fillId="0" borderId="25" xfId="0" applyFont="1" applyBorder="1" applyAlignment="1">
      <alignment vertical="center" wrapText="1"/>
    </xf>
    <xf numFmtId="0" fontId="5" fillId="0" borderId="21" xfId="0" applyFont="1" applyBorder="1" applyAlignment="1">
      <alignment vertical="center" wrapText="1"/>
    </xf>
    <xf numFmtId="0" fontId="8" fillId="0" borderId="0" xfId="0" applyFont="1" applyAlignment="1">
      <alignment vertical="top" wrapText="1"/>
    </xf>
    <xf numFmtId="0" fontId="51" fillId="0" borderId="0" xfId="0" applyFont="1" applyAlignment="1">
      <alignment vertical="top" wrapText="1"/>
    </xf>
    <xf numFmtId="0" fontId="82" fillId="0" borderId="0" xfId="0" applyFont="1"/>
    <xf numFmtId="0" fontId="16" fillId="0" borderId="0" xfId="1" applyFont="1" applyAlignment="1" applyProtection="1"/>
    <xf numFmtId="0" fontId="16" fillId="0" borderId="0" xfId="1" applyFont="1" applyAlignment="1" applyProtection="1">
      <alignment vertical="center"/>
    </xf>
    <xf numFmtId="0" fontId="9" fillId="0" borderId="34" xfId="0" applyFont="1" applyBorder="1" applyAlignment="1">
      <alignment horizontal="left" vertical="top" wrapText="1"/>
    </xf>
    <xf numFmtId="0" fontId="4" fillId="0" borderId="19" xfId="0" applyFont="1" applyBorder="1" applyAlignment="1">
      <alignment horizontal="left" vertical="top" wrapText="1"/>
    </xf>
    <xf numFmtId="49" fontId="4" fillId="4" borderId="20" xfId="0" applyNumberFormat="1" applyFont="1" applyFill="1" applyBorder="1" applyAlignment="1">
      <alignment vertical="top" wrapText="1"/>
    </xf>
    <xf numFmtId="0" fontId="9" fillId="14" borderId="51" xfId="0" applyFont="1" applyFill="1" applyBorder="1" applyAlignment="1">
      <alignment vertical="top" wrapText="1"/>
    </xf>
    <xf numFmtId="0" fontId="9" fillId="14" borderId="51" xfId="0" applyFont="1" applyFill="1" applyBorder="1" applyAlignment="1">
      <alignment horizontal="left" vertical="top" wrapText="1"/>
    </xf>
    <xf numFmtId="0" fontId="9" fillId="0" borderId="51" xfId="0" applyFont="1" applyBorder="1" applyAlignment="1">
      <alignment vertical="top"/>
    </xf>
    <xf numFmtId="0" fontId="9" fillId="0" borderId="51" xfId="0" applyFont="1" applyBorder="1" applyAlignment="1">
      <alignment vertical="top" wrapText="1"/>
    </xf>
    <xf numFmtId="0" fontId="6" fillId="9" borderId="67" xfId="0" applyFont="1" applyFill="1" applyBorder="1" applyAlignment="1">
      <alignment horizontal="center" vertical="center"/>
    </xf>
    <xf numFmtId="0" fontId="60" fillId="0" borderId="0" xfId="0" applyFont="1"/>
    <xf numFmtId="0" fontId="9" fillId="7" borderId="51" xfId="0" applyFont="1" applyFill="1" applyBorder="1" applyAlignment="1">
      <alignment vertical="top" wrapText="1"/>
    </xf>
    <xf numFmtId="0" fontId="9" fillId="0" borderId="20" xfId="0" applyFont="1" applyBorder="1" applyAlignment="1">
      <alignment vertical="top"/>
    </xf>
    <xf numFmtId="0" fontId="9" fillId="0" borderId="20" xfId="0" applyFont="1" applyBorder="1" applyAlignment="1">
      <alignment vertical="top" wrapText="1"/>
    </xf>
    <xf numFmtId="0" fontId="47" fillId="0" borderId="41" xfId="0" applyFont="1" applyBorder="1" applyAlignment="1">
      <alignment vertical="top" wrapText="1"/>
    </xf>
    <xf numFmtId="0" fontId="23" fillId="0" borderId="81" xfId="0" applyFont="1" applyBorder="1" applyAlignment="1">
      <alignment horizontal="center" textRotation="90" wrapText="1"/>
    </xf>
    <xf numFmtId="0" fontId="23" fillId="0" borderId="82" xfId="0" applyFont="1" applyBorder="1" applyAlignment="1">
      <alignment textRotation="90" wrapText="1"/>
    </xf>
    <xf numFmtId="0" fontId="18" fillId="3" borderId="83" xfId="0" applyFont="1" applyFill="1" applyBorder="1" applyAlignment="1">
      <alignment horizontal="center" vertical="center" wrapText="1"/>
    </xf>
    <xf numFmtId="0" fontId="23" fillId="25" borderId="84" xfId="0" applyFont="1" applyFill="1" applyBorder="1" applyAlignment="1">
      <alignment horizontal="center" vertical="center" wrapText="1"/>
    </xf>
    <xf numFmtId="0" fontId="23" fillId="25" borderId="84" xfId="0" applyFont="1" applyFill="1" applyBorder="1" applyAlignment="1">
      <alignment horizontal="center" vertical="top" wrapText="1"/>
    </xf>
    <xf numFmtId="0" fontId="23" fillId="0" borderId="29" xfId="0" applyFont="1" applyBorder="1" applyAlignment="1">
      <alignment horizontal="center" vertical="center" wrapText="1"/>
    </xf>
    <xf numFmtId="0" fontId="23" fillId="0" borderId="61" xfId="0" applyFont="1" applyBorder="1" applyAlignment="1">
      <alignment horizontal="center" vertical="center" wrapText="1"/>
    </xf>
    <xf numFmtId="0" fontId="23" fillId="25" borderId="75" xfId="0" applyFont="1" applyFill="1" applyBorder="1" applyAlignment="1">
      <alignment horizontal="center" vertical="center" wrapText="1"/>
    </xf>
    <xf numFmtId="0" fontId="23" fillId="0" borderId="28" xfId="0" applyFont="1" applyBorder="1" applyAlignment="1">
      <alignment horizontal="center" vertical="center" wrapText="1"/>
    </xf>
    <xf numFmtId="0" fontId="23" fillId="25" borderId="75" xfId="0" applyFont="1" applyFill="1" applyBorder="1" applyAlignment="1">
      <alignment horizontal="center" vertical="top" wrapText="1"/>
    </xf>
    <xf numFmtId="0" fontId="23" fillId="0" borderId="29" xfId="0" applyFont="1" applyBorder="1" applyAlignment="1">
      <alignment horizontal="center" wrapText="1"/>
    </xf>
    <xf numFmtId="0" fontId="23" fillId="0" borderId="88" xfId="0" applyFont="1" applyBorder="1" applyAlignment="1">
      <alignment horizontal="center" vertical="center" wrapText="1"/>
    </xf>
    <xf numFmtId="0" fontId="23" fillId="26" borderId="61" xfId="0" applyFont="1" applyFill="1" applyBorder="1" applyAlignment="1" applyProtection="1">
      <alignment horizontal="center" vertical="center"/>
      <protection locked="0"/>
    </xf>
    <xf numFmtId="0" fontId="23" fillId="26" borderId="65" xfId="0" applyFont="1" applyFill="1" applyBorder="1" applyAlignment="1" applyProtection="1">
      <alignment horizontal="center" vertical="center"/>
      <protection locked="0"/>
    </xf>
    <xf numFmtId="10" fontId="23" fillId="0" borderId="61" xfId="0" applyNumberFormat="1" applyFont="1" applyBorder="1" applyAlignment="1">
      <alignment horizontal="center" vertical="center"/>
    </xf>
    <xf numFmtId="10" fontId="23" fillId="0" borderId="93" xfId="0" applyNumberFormat="1" applyFont="1" applyBorder="1" applyAlignment="1">
      <alignment horizontal="center" vertical="center"/>
    </xf>
    <xf numFmtId="0" fontId="23" fillId="26" borderId="74" xfId="0" applyFont="1" applyFill="1" applyBorder="1" applyAlignment="1" applyProtection="1">
      <alignment horizontal="center" vertical="center"/>
      <protection locked="0"/>
    </xf>
    <xf numFmtId="10" fontId="23" fillId="0" borderId="74" xfId="0" applyNumberFormat="1" applyFont="1" applyBorder="1" applyAlignment="1">
      <alignment horizontal="center" vertical="center"/>
    </xf>
    <xf numFmtId="0" fontId="23" fillId="26" borderId="6" xfId="0" applyFont="1" applyFill="1" applyBorder="1" applyAlignment="1" applyProtection="1">
      <alignment horizontal="center" vertical="center"/>
      <protection locked="0"/>
    </xf>
    <xf numFmtId="0" fontId="23" fillId="26" borderId="0" xfId="0" applyFont="1" applyFill="1" applyAlignment="1" applyProtection="1">
      <alignment horizontal="center" vertical="center"/>
      <protection locked="0"/>
    </xf>
    <xf numFmtId="10" fontId="23" fillId="0" borderId="75" xfId="0" applyNumberFormat="1" applyFont="1" applyBorder="1" applyAlignment="1">
      <alignment horizontal="center" vertical="center"/>
    </xf>
    <xf numFmtId="10" fontId="23" fillId="0" borderId="90" xfId="0" applyNumberFormat="1" applyFont="1" applyBorder="1" applyAlignment="1">
      <alignment horizontal="center" vertical="center"/>
    </xf>
    <xf numFmtId="0" fontId="23" fillId="25" borderId="94" xfId="0" applyFont="1" applyFill="1" applyBorder="1" applyAlignment="1">
      <alignment horizontal="center" vertical="center" wrapText="1"/>
    </xf>
    <xf numFmtId="0" fontId="23" fillId="0" borderId="87" xfId="0" applyFont="1" applyBorder="1" applyAlignment="1">
      <alignment horizontal="center" vertical="center" textRotation="255" wrapText="1"/>
    </xf>
    <xf numFmtId="0" fontId="6" fillId="27" borderId="9" xfId="0" applyFont="1" applyFill="1" applyBorder="1" applyAlignment="1">
      <alignment horizontal="center" vertical="center"/>
    </xf>
    <xf numFmtId="0" fontId="6" fillId="27" borderId="3" xfId="0" applyFont="1" applyFill="1" applyBorder="1" applyAlignment="1">
      <alignment horizontal="center" vertical="center"/>
    </xf>
    <xf numFmtId="0" fontId="6" fillId="27" borderId="41" xfId="0" applyFont="1" applyFill="1" applyBorder="1" applyAlignment="1">
      <alignment horizontal="center" vertical="center"/>
    </xf>
    <xf numFmtId="0" fontId="3" fillId="0" borderId="14" xfId="0" applyFont="1" applyBorder="1" applyAlignment="1">
      <alignment vertical="top" wrapText="1"/>
    </xf>
    <xf numFmtId="0" fontId="4" fillId="0" borderId="10" xfId="0" applyFont="1" applyBorder="1" applyAlignment="1">
      <alignment horizontal="left" vertical="top" wrapText="1"/>
    </xf>
    <xf numFmtId="0" fontId="95" fillId="9" borderId="9" xfId="0" applyFont="1" applyFill="1" applyBorder="1" applyAlignment="1">
      <alignment horizontal="center" vertical="center"/>
    </xf>
    <xf numFmtId="0" fontId="95" fillId="9" borderId="3" xfId="0" applyFont="1" applyFill="1" applyBorder="1" applyAlignment="1">
      <alignment horizontal="center" vertical="center"/>
    </xf>
    <xf numFmtId="0" fontId="95" fillId="9" borderId="41" xfId="0" applyFont="1" applyFill="1" applyBorder="1" applyAlignment="1">
      <alignment horizontal="center" vertical="center"/>
    </xf>
    <xf numFmtId="0" fontId="95" fillId="9" borderId="8" xfId="0" applyFont="1" applyFill="1" applyBorder="1" applyAlignment="1">
      <alignment horizontal="center" vertical="center"/>
    </xf>
    <xf numFmtId="0" fontId="95" fillId="9" borderId="11" xfId="0" applyFont="1" applyFill="1" applyBorder="1" applyAlignment="1">
      <alignment horizontal="center" vertical="center"/>
    </xf>
    <xf numFmtId="0" fontId="95" fillId="9" borderId="13" xfId="0" applyFont="1" applyFill="1" applyBorder="1" applyAlignment="1">
      <alignment horizontal="center" vertical="center"/>
    </xf>
    <xf numFmtId="0" fontId="28" fillId="0" borderId="8" xfId="0" applyFont="1" applyBorder="1" applyAlignment="1">
      <alignment horizontal="center"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164" fontId="9" fillId="28" borderId="11" xfId="3" applyNumberFormat="1" applyFont="1" applyFill="1" applyBorder="1" applyAlignment="1">
      <alignment horizontal="center" vertical="center" wrapText="1"/>
    </xf>
    <xf numFmtId="0" fontId="1" fillId="0" borderId="12" xfId="0" applyFont="1" applyBorder="1" applyAlignment="1">
      <alignment horizontal="center" vertical="center"/>
    </xf>
    <xf numFmtId="164" fontId="9" fillId="29" borderId="11" xfId="3" applyNumberFormat="1" applyFont="1" applyFill="1" applyBorder="1" applyAlignment="1">
      <alignment horizontal="center" vertical="center" wrapText="1"/>
    </xf>
    <xf numFmtId="164" fontId="9" fillId="30" borderId="11" xfId="3" applyNumberFormat="1" applyFont="1" applyFill="1" applyBorder="1" applyAlignment="1">
      <alignment horizontal="center" vertical="center" wrapText="1"/>
    </xf>
    <xf numFmtId="164" fontId="9" fillId="31" borderId="11" xfId="3" applyNumberFormat="1" applyFont="1" applyFill="1" applyBorder="1" applyAlignment="1">
      <alignment horizontal="center" vertical="center" wrapText="1"/>
    </xf>
    <xf numFmtId="164" fontId="9" fillId="31" borderId="13" xfId="3" applyNumberFormat="1" applyFont="1" applyFill="1" applyBorder="1" applyAlignment="1">
      <alignment horizontal="center" vertical="center" wrapText="1"/>
    </xf>
    <xf numFmtId="0" fontId="1" fillId="0" borderId="41" xfId="0" applyFont="1" applyBorder="1" applyAlignment="1">
      <alignment horizontal="center" vertical="center"/>
    </xf>
    <xf numFmtId="0" fontId="1" fillId="0" borderId="14" xfId="0" applyFont="1" applyBorder="1" applyAlignment="1">
      <alignment horizontal="center" vertical="center"/>
    </xf>
    <xf numFmtId="0" fontId="3" fillId="0" borderId="9" xfId="0" applyFont="1" applyBorder="1" applyAlignment="1">
      <alignment horizontal="left" vertical="top"/>
    </xf>
    <xf numFmtId="0" fontId="99" fillId="0" borderId="0" xfId="0" applyFont="1" applyAlignment="1">
      <alignment horizontal="left"/>
    </xf>
    <xf numFmtId="0" fontId="19" fillId="0" borderId="0" xfId="0" applyFont="1" applyAlignment="1">
      <alignment wrapText="1"/>
    </xf>
    <xf numFmtId="0" fontId="18" fillId="0" borderId="0" xfId="0" applyFont="1" applyAlignment="1">
      <alignment horizontal="justify" vertical="justify" wrapText="1"/>
    </xf>
    <xf numFmtId="0" fontId="46" fillId="3" borderId="0" xfId="0" applyFont="1" applyFill="1"/>
    <xf numFmtId="0" fontId="21" fillId="3" borderId="0" xfId="0" applyFont="1" applyFill="1" applyAlignment="1">
      <alignment vertical="center"/>
    </xf>
    <xf numFmtId="0" fontId="21" fillId="3" borderId="0" xfId="0" applyFont="1" applyFill="1"/>
    <xf numFmtId="0" fontId="18" fillId="3" borderId="0" xfId="0" applyFont="1" applyFill="1" applyAlignment="1">
      <alignment horizontal="center" vertical="center" wrapText="1"/>
    </xf>
    <xf numFmtId="0" fontId="46" fillId="0" borderId="0" xfId="0" applyFont="1" applyAlignment="1">
      <alignment vertical="top"/>
    </xf>
    <xf numFmtId="0" fontId="46" fillId="0" borderId="0" xfId="0" applyFont="1" applyAlignment="1">
      <alignment vertical="center"/>
    </xf>
    <xf numFmtId="0" fontId="100" fillId="0" borderId="0" xfId="0" applyFont="1" applyAlignment="1">
      <alignment horizontal="left" vertical="center"/>
    </xf>
    <xf numFmtId="0" fontId="46" fillId="0" borderId="0" xfId="0" applyFont="1" applyAlignment="1">
      <alignment horizontal="left"/>
    </xf>
    <xf numFmtId="0" fontId="23" fillId="3" borderId="0" xfId="2" applyFont="1" applyFill="1" applyAlignment="1">
      <alignment horizontal="left" vertical="center" wrapText="1"/>
    </xf>
    <xf numFmtId="0" fontId="21" fillId="3" borderId="0" xfId="0" applyFont="1" applyFill="1" applyAlignment="1">
      <alignment horizontal="left" vertical="center"/>
    </xf>
    <xf numFmtId="0" fontId="18" fillId="0" borderId="0" xfId="2" applyFont="1" applyAlignment="1">
      <alignment vertical="center"/>
    </xf>
    <xf numFmtId="0" fontId="46" fillId="0" borderId="0" xfId="0" applyFont="1" applyAlignment="1">
      <alignment horizontal="center" vertical="center"/>
    </xf>
    <xf numFmtId="0" fontId="18" fillId="0" borderId="0" xfId="0" applyFont="1" applyAlignment="1">
      <alignment horizontal="center" vertical="center" wrapText="1"/>
    </xf>
    <xf numFmtId="0" fontId="18" fillId="32" borderId="10" xfId="0" applyFont="1" applyFill="1" applyBorder="1" applyAlignment="1">
      <alignment horizontal="center" vertical="center"/>
    </xf>
    <xf numFmtId="0" fontId="18" fillId="26" borderId="14" xfId="0" applyFont="1" applyFill="1" applyBorder="1" applyAlignment="1" applyProtection="1">
      <alignment horizontal="center" vertical="center"/>
      <protection locked="0"/>
    </xf>
    <xf numFmtId="0" fontId="21" fillId="26" borderId="10" xfId="0" applyFont="1" applyFill="1" applyBorder="1" applyAlignment="1" applyProtection="1">
      <alignment horizontal="center" vertical="center"/>
      <protection locked="0"/>
    </xf>
    <xf numFmtId="0" fontId="21" fillId="26" borderId="12" xfId="0" applyFont="1" applyFill="1" applyBorder="1" applyAlignment="1" applyProtection="1">
      <alignment horizontal="center" vertical="center"/>
      <protection locked="0"/>
    </xf>
    <xf numFmtId="0" fontId="21" fillId="26" borderId="14" xfId="0" applyFont="1" applyFill="1" applyBorder="1" applyAlignment="1" applyProtection="1">
      <alignment horizontal="center" vertical="center"/>
      <protection locked="0"/>
    </xf>
    <xf numFmtId="0" fontId="43" fillId="0" borderId="3" xfId="0" applyFont="1" applyBorder="1" applyAlignment="1">
      <alignment horizontal="left" vertical="center" wrapText="1"/>
    </xf>
    <xf numFmtId="0" fontId="44" fillId="0" borderId="3" xfId="0" applyFont="1" applyBorder="1" applyAlignment="1">
      <alignment horizontal="left" vertical="center" wrapText="1"/>
    </xf>
    <xf numFmtId="0" fontId="43" fillId="0" borderId="23" xfId="0" applyFont="1" applyBorder="1" applyAlignment="1">
      <alignment horizontal="left" vertical="center" wrapText="1"/>
    </xf>
    <xf numFmtId="0" fontId="44" fillId="0" borderId="23" xfId="0" applyFont="1" applyBorder="1" applyAlignment="1">
      <alignment horizontal="left" vertical="center" wrapText="1"/>
    </xf>
    <xf numFmtId="0" fontId="10" fillId="0" borderId="8" xfId="0" applyFont="1" applyBorder="1" applyAlignment="1">
      <alignment horizontal="left" vertical="top" wrapText="1"/>
    </xf>
    <xf numFmtId="0" fontId="3" fillId="0" borderId="33" xfId="0" applyFont="1" applyBorder="1" applyAlignment="1">
      <alignment horizontal="left" vertical="top"/>
    </xf>
    <xf numFmtId="0" fontId="19" fillId="0" borderId="0" xfId="0" applyFont="1" applyAlignment="1">
      <alignment horizontal="left" vertical="center" wrapText="1"/>
    </xf>
    <xf numFmtId="0" fontId="18" fillId="0" borderId="0" xfId="0" applyFont="1" applyAlignment="1">
      <alignment horizontal="left" vertical="center" wrapText="1"/>
    </xf>
    <xf numFmtId="0" fontId="23" fillId="3" borderId="0" xfId="0" applyFont="1" applyFill="1" applyAlignment="1">
      <alignment horizontal="center" vertical="center"/>
    </xf>
    <xf numFmtId="0" fontId="46" fillId="0" borderId="0" xfId="0" applyFont="1" applyAlignment="1">
      <alignment horizontal="left" vertical="center"/>
    </xf>
    <xf numFmtId="0" fontId="4" fillId="0" borderId="0" xfId="0" applyFont="1" applyAlignment="1">
      <alignment vertical="center"/>
    </xf>
    <xf numFmtId="0" fontId="3" fillId="0" borderId="3" xfId="0" applyFont="1" applyBorder="1" applyAlignment="1">
      <alignment horizontal="center" vertical="center"/>
    </xf>
    <xf numFmtId="0" fontId="61" fillId="0" borderId="0" xfId="0" applyFont="1"/>
    <xf numFmtId="0" fontId="0" fillId="0" borderId="22" xfId="0" applyBorder="1"/>
    <xf numFmtId="0" fontId="0" fillId="0" borderId="49" xfId="0" applyBorder="1"/>
    <xf numFmtId="0" fontId="0" fillId="0" borderId="21" xfId="0" applyBorder="1"/>
    <xf numFmtId="14" fontId="9" fillId="0" borderId="0" xfId="0" applyNumberFormat="1" applyFont="1" applyAlignment="1">
      <alignment horizontal="center" vertical="top" wrapText="1"/>
    </xf>
    <xf numFmtId="0" fontId="9" fillId="0" borderId="0" xfId="0" applyFont="1" applyAlignment="1">
      <alignment horizontal="center" vertical="top" wrapText="1"/>
    </xf>
    <xf numFmtId="0" fontId="0" fillId="0" borderId="42" xfId="0" applyBorder="1"/>
    <xf numFmtId="0" fontId="9" fillId="7" borderId="3" xfId="0" applyFont="1" applyFill="1" applyBorder="1" applyAlignment="1">
      <alignment horizontal="center" vertical="center" wrapText="1"/>
    </xf>
    <xf numFmtId="0" fontId="7" fillId="4" borderId="3" xfId="0" applyFont="1" applyFill="1" applyBorder="1" applyAlignment="1">
      <alignment horizontal="center" vertical="top" wrapText="1"/>
    </xf>
    <xf numFmtId="0" fontId="7" fillId="4" borderId="3" xfId="0" quotePrefix="1" applyFont="1" applyFill="1" applyBorder="1" applyAlignment="1">
      <alignment horizontal="center" vertical="top" wrapText="1"/>
    </xf>
    <xf numFmtId="0" fontId="103" fillId="7" borderId="3" xfId="0" applyFont="1" applyFill="1" applyBorder="1" applyAlignment="1">
      <alignment horizontal="center" vertical="center"/>
    </xf>
    <xf numFmtId="0" fontId="7" fillId="7" borderId="3" xfId="0" applyFont="1" applyFill="1" applyBorder="1" applyAlignment="1">
      <alignment horizontal="center" vertical="center"/>
    </xf>
    <xf numFmtId="0" fontId="1" fillId="0" borderId="11" xfId="0" applyFont="1" applyBorder="1"/>
    <xf numFmtId="0" fontId="3" fillId="0" borderId="12" xfId="0" applyFont="1" applyBorder="1" applyAlignment="1">
      <alignment vertical="top"/>
    </xf>
    <xf numFmtId="0" fontId="9" fillId="0" borderId="12" xfId="0" applyFont="1" applyBorder="1" applyAlignment="1">
      <alignment vertical="top"/>
    </xf>
    <xf numFmtId="0" fontId="9" fillId="0" borderId="14" xfId="0" applyFont="1" applyBorder="1" applyAlignment="1">
      <alignment vertical="top"/>
    </xf>
    <xf numFmtId="0" fontId="0" fillId="0" borderId="48" xfId="0" applyBorder="1"/>
    <xf numFmtId="0" fontId="1" fillId="0" borderId="24" xfId="0" applyFont="1" applyBorder="1"/>
    <xf numFmtId="0" fontId="0" fillId="0" borderId="24" xfId="0" applyBorder="1"/>
    <xf numFmtId="0" fontId="0" fillId="0" borderId="33" xfId="0" applyBorder="1"/>
    <xf numFmtId="0" fontId="3" fillId="0" borderId="0" xfId="0" applyFont="1" applyAlignment="1">
      <alignment horizontal="left" vertical="top"/>
    </xf>
    <xf numFmtId="0" fontId="9" fillId="0" borderId="11" xfId="0" applyFont="1" applyBorder="1" applyAlignment="1">
      <alignment horizontal="center" vertical="top" wrapText="1"/>
    </xf>
    <xf numFmtId="0" fontId="43" fillId="0" borderId="11" xfId="0" applyFont="1" applyBorder="1"/>
    <xf numFmtId="0" fontId="9" fillId="0" borderId="12" xfId="0" applyFont="1" applyBorder="1" applyAlignment="1">
      <alignment horizontal="left" vertical="top"/>
    </xf>
    <xf numFmtId="0" fontId="3" fillId="0" borderId="14" xfId="0" applyFont="1" applyBorder="1" applyAlignment="1">
      <alignment horizontal="left" vertical="top"/>
    </xf>
    <xf numFmtId="0" fontId="3" fillId="0" borderId="0" xfId="0" applyFont="1" applyAlignment="1">
      <alignment horizontal="left" vertical="top" wrapText="1"/>
    </xf>
    <xf numFmtId="0" fontId="9" fillId="0" borderId="0" xfId="0" applyFont="1" applyAlignment="1">
      <alignment horizontal="left" vertical="top" wrapText="1"/>
    </xf>
    <xf numFmtId="0" fontId="29" fillId="0" borderId="0" xfId="0" applyFont="1" applyAlignment="1">
      <alignment vertical="center"/>
    </xf>
    <xf numFmtId="0" fontId="3" fillId="0" borderId="0" xfId="0" applyFont="1" applyAlignment="1">
      <alignment horizontal="left"/>
    </xf>
    <xf numFmtId="0" fontId="7" fillId="0" borderId="0" xfId="0" applyFont="1" applyAlignment="1">
      <alignment horizontal="left"/>
    </xf>
    <xf numFmtId="0" fontId="9" fillId="0" borderId="3" xfId="0" applyFont="1" applyBorder="1" applyAlignment="1">
      <alignment horizontal="center" vertical="center" wrapText="1"/>
    </xf>
    <xf numFmtId="0" fontId="43" fillId="0" borderId="0" xfId="0" applyFont="1" applyAlignment="1">
      <alignment horizontal="center" vertical="top" wrapText="1"/>
    </xf>
    <xf numFmtId="0" fontId="7" fillId="0" borderId="3" xfId="0" applyFont="1" applyBorder="1" applyAlignment="1">
      <alignment horizontal="center"/>
    </xf>
    <xf numFmtId="14" fontId="3" fillId="0" borderId="3" xfId="0" applyNumberFormat="1" applyFont="1" applyBorder="1" applyAlignment="1">
      <alignment horizontal="center"/>
    </xf>
    <xf numFmtId="0" fontId="3" fillId="8" borderId="3" xfId="0" applyFont="1" applyFill="1" applyBorder="1" applyAlignment="1">
      <alignment horizontal="center"/>
    </xf>
    <xf numFmtId="0" fontId="3" fillId="0" borderId="3" xfId="0" applyFont="1" applyBorder="1" applyAlignment="1">
      <alignment horizontal="center"/>
    </xf>
    <xf numFmtId="1" fontId="9" fillId="0" borderId="3" xfId="0" applyNumberFormat="1" applyFont="1" applyBorder="1" applyAlignment="1">
      <alignment horizontal="center" vertical="center"/>
    </xf>
    <xf numFmtId="2" fontId="3" fillId="0" borderId="3" xfId="0" applyNumberFormat="1" applyFont="1" applyBorder="1" applyAlignment="1">
      <alignment horizontal="center"/>
    </xf>
    <xf numFmtId="165" fontId="9" fillId="0" borderId="0" xfId="0" applyNumberFormat="1" applyFont="1" applyAlignment="1">
      <alignment horizontal="center" vertical="center"/>
    </xf>
    <xf numFmtId="0" fontId="3" fillId="34" borderId="3" xfId="0" applyFont="1" applyFill="1" applyBorder="1" applyAlignment="1">
      <alignment horizontal="center"/>
    </xf>
    <xf numFmtId="0" fontId="3" fillId="36" borderId="3" xfId="0" applyFont="1" applyFill="1" applyBorder="1" applyAlignment="1">
      <alignment horizontal="center"/>
    </xf>
    <xf numFmtId="0" fontId="9" fillId="0" borderId="3" xfId="0" applyFont="1" applyBorder="1" applyAlignment="1">
      <alignment horizontal="center"/>
    </xf>
    <xf numFmtId="2" fontId="9" fillId="0" borderId="3" xfId="0" applyNumberFormat="1" applyFont="1" applyBorder="1" applyAlignment="1">
      <alignment horizontal="center"/>
    </xf>
    <xf numFmtId="0" fontId="9" fillId="0" borderId="3" xfId="0" applyFont="1" applyBorder="1" applyAlignment="1">
      <alignment horizontal="center" vertical="center"/>
    </xf>
    <xf numFmtId="14" fontId="9" fillId="0" borderId="3" xfId="0" applyNumberFormat="1" applyFont="1" applyBorder="1" applyAlignment="1">
      <alignment horizontal="center" vertical="top"/>
    </xf>
    <xf numFmtId="0" fontId="9" fillId="0" borderId="3" xfId="0" applyFont="1" applyBorder="1" applyAlignment="1">
      <alignment horizontal="center" vertical="top"/>
    </xf>
    <xf numFmtId="0" fontId="3" fillId="0" borderId="14" xfId="0" applyFont="1" applyBorder="1" applyAlignment="1">
      <alignment vertical="top"/>
    </xf>
    <xf numFmtId="0" fontId="76" fillId="0" borderId="16" xfId="0" applyFont="1" applyBorder="1" applyAlignment="1">
      <alignment vertical="top" wrapText="1"/>
    </xf>
    <xf numFmtId="0" fontId="109" fillId="0" borderId="16" xfId="0" applyFont="1" applyBorder="1" applyAlignment="1">
      <alignment vertical="top" wrapText="1"/>
    </xf>
    <xf numFmtId="0" fontId="6" fillId="0" borderId="64" xfId="0" applyFont="1" applyBorder="1" applyAlignment="1">
      <alignment horizontal="left" vertical="top"/>
    </xf>
    <xf numFmtId="0" fontId="3" fillId="0" borderId="13" xfId="0" applyFont="1" applyBorder="1" applyAlignment="1">
      <alignment horizontal="left" vertical="top" wrapText="1"/>
    </xf>
    <xf numFmtId="0" fontId="91" fillId="0" borderId="3" xfId="0" applyFont="1" applyBorder="1" applyAlignment="1">
      <alignment horizontal="center" vertical="center" wrapText="1"/>
    </xf>
    <xf numFmtId="0" fontId="21" fillId="0" borderId="36" xfId="0" applyFont="1" applyBorder="1"/>
    <xf numFmtId="0" fontId="43" fillId="0" borderId="40" xfId="0" applyFont="1" applyBorder="1" applyAlignment="1">
      <alignment horizontal="center" vertical="top" wrapText="1"/>
    </xf>
    <xf numFmtId="0" fontId="23" fillId="0" borderId="91" xfId="0" applyFont="1" applyBorder="1" applyAlignment="1">
      <alignment horizontal="center" vertical="center" wrapText="1"/>
    </xf>
    <xf numFmtId="0" fontId="9" fillId="0" borderId="38" xfId="0" applyFont="1" applyBorder="1" applyAlignment="1">
      <alignment horizontal="left" vertical="top" wrapText="1"/>
    </xf>
    <xf numFmtId="0" fontId="9" fillId="0" borderId="53" xfId="0" applyFont="1" applyBorder="1" applyAlignment="1">
      <alignment vertical="top"/>
    </xf>
    <xf numFmtId="0" fontId="3" fillId="0" borderId="34" xfId="0" applyFont="1" applyBorder="1" applyAlignment="1">
      <alignment horizontal="left" vertical="top"/>
    </xf>
    <xf numFmtId="0" fontId="10" fillId="0" borderId="78" xfId="0" applyFont="1" applyBorder="1" applyAlignment="1">
      <alignment horizontal="left" vertical="center" wrapText="1"/>
    </xf>
    <xf numFmtId="0" fontId="23" fillId="15" borderId="61" xfId="0" applyFont="1" applyFill="1" applyBorder="1" applyAlignment="1" applyProtection="1">
      <alignment horizontal="center" vertical="center"/>
      <protection locked="0"/>
    </xf>
    <xf numFmtId="0" fontId="27" fillId="0" borderId="76" xfId="0" applyFont="1" applyBorder="1" applyAlignment="1">
      <alignment horizontal="left" vertical="center" wrapText="1"/>
    </xf>
    <xf numFmtId="0" fontId="123" fillId="32" borderId="61" xfId="0" applyFont="1" applyFill="1" applyBorder="1" applyAlignment="1">
      <alignment horizontal="center" vertical="center"/>
    </xf>
    <xf numFmtId="0" fontId="19" fillId="0" borderId="0" xfId="0" applyFont="1" applyAlignment="1">
      <alignment vertical="center" wrapText="1"/>
    </xf>
    <xf numFmtId="0" fontId="4" fillId="0" borderId="0" xfId="0" applyFont="1" applyAlignment="1" applyProtection="1">
      <alignment horizontal="left" vertical="top" wrapText="1"/>
      <protection locked="0"/>
    </xf>
    <xf numFmtId="0" fontId="9" fillId="0" borderId="34" xfId="0" applyFont="1" applyBorder="1" applyAlignment="1">
      <alignment horizontal="left" vertical="top"/>
    </xf>
    <xf numFmtId="0" fontId="95" fillId="9" borderId="19" xfId="0" applyFont="1" applyFill="1" applyBorder="1" applyAlignment="1">
      <alignment horizontal="center" vertical="center"/>
    </xf>
    <xf numFmtId="0" fontId="6" fillId="27" borderId="20" xfId="0" applyFont="1" applyFill="1" applyBorder="1" applyAlignment="1">
      <alignment horizontal="center" vertical="center"/>
    </xf>
    <xf numFmtId="0" fontId="95" fillId="9" borderId="20" xfId="0" applyFont="1" applyFill="1" applyBorder="1" applyAlignment="1">
      <alignment horizontal="center" vertical="center"/>
    </xf>
    <xf numFmtId="0" fontId="9" fillId="0" borderId="43" xfId="0" applyFont="1" applyBorder="1" applyAlignment="1">
      <alignment vertical="top"/>
    </xf>
    <xf numFmtId="0" fontId="95" fillId="9" borderId="96" xfId="0" applyFont="1" applyFill="1" applyBorder="1" applyAlignment="1">
      <alignment horizontal="center" vertical="center"/>
    </xf>
    <xf numFmtId="0" fontId="6" fillId="27" borderId="97" xfId="0" applyFont="1" applyFill="1" applyBorder="1" applyAlignment="1">
      <alignment horizontal="center" vertical="center"/>
    </xf>
    <xf numFmtId="0" fontId="95" fillId="9" borderId="97" xfId="0" applyFont="1" applyFill="1" applyBorder="1" applyAlignment="1">
      <alignment horizontal="center" vertical="center"/>
    </xf>
    <xf numFmtId="0" fontId="4" fillId="0" borderId="97" xfId="0" applyFont="1" applyBorder="1" applyAlignment="1">
      <alignment horizontal="left" vertical="top" wrapText="1"/>
    </xf>
    <xf numFmtId="0" fontId="3" fillId="0" borderId="97" xfId="0" applyFont="1" applyBorder="1" applyAlignment="1">
      <alignment vertical="top" wrapText="1"/>
    </xf>
    <xf numFmtId="0" fontId="4" fillId="4" borderId="98" xfId="0" applyFont="1" applyFill="1" applyBorder="1" applyAlignment="1">
      <alignment horizontal="left" vertical="top" wrapText="1"/>
    </xf>
    <xf numFmtId="0" fontId="95" fillId="9" borderId="23" xfId="0" applyFont="1" applyFill="1" applyBorder="1" applyAlignment="1">
      <alignment horizontal="center" vertical="center"/>
    </xf>
    <xf numFmtId="0" fontId="4" fillId="4" borderId="18" xfId="0" applyFont="1" applyFill="1" applyBorder="1" applyAlignment="1">
      <alignment horizontal="left" vertical="top" wrapText="1"/>
    </xf>
    <xf numFmtId="0" fontId="95" fillId="9" borderId="99" xfId="0" applyFont="1" applyFill="1" applyBorder="1" applyAlignment="1">
      <alignment horizontal="center" vertical="center"/>
    </xf>
    <xf numFmtId="0" fontId="6" fillId="27" borderId="100" xfId="0" applyFont="1" applyFill="1" applyBorder="1" applyAlignment="1">
      <alignment horizontal="center" vertical="center"/>
    </xf>
    <xf numFmtId="0" fontId="95" fillId="9" borderId="100" xfId="0" applyFont="1" applyFill="1" applyBorder="1" applyAlignment="1">
      <alignment horizontal="center" vertical="center"/>
    </xf>
    <xf numFmtId="0" fontId="4" fillId="0" borderId="100" xfId="0" applyFont="1" applyBorder="1" applyAlignment="1">
      <alignment horizontal="left" vertical="top" wrapText="1"/>
    </xf>
    <xf numFmtId="0" fontId="3" fillId="0" borderId="100" xfId="0" applyFont="1" applyBorder="1" applyAlignment="1">
      <alignment vertical="top" wrapText="1"/>
    </xf>
    <xf numFmtId="0" fontId="4" fillId="4" borderId="101" xfId="0" applyFont="1" applyFill="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vertical="top"/>
    </xf>
    <xf numFmtId="0" fontId="95" fillId="0" borderId="104" xfId="0" applyFont="1" applyBorder="1" applyAlignment="1">
      <alignment horizontal="center" vertical="center"/>
    </xf>
    <xf numFmtId="0" fontId="6" fillId="0" borderId="102" xfId="0" applyFont="1" applyBorder="1" applyAlignment="1">
      <alignment horizontal="center" vertical="center"/>
    </xf>
    <xf numFmtId="0" fontId="95" fillId="0" borderId="102" xfId="0" applyFont="1" applyBorder="1" applyAlignment="1">
      <alignment horizontal="center" vertical="center"/>
    </xf>
    <xf numFmtId="0" fontId="95" fillId="0" borderId="105" xfId="0" applyFont="1" applyBorder="1" applyAlignment="1">
      <alignment horizontal="center" vertical="center"/>
    </xf>
    <xf numFmtId="0" fontId="6" fillId="0" borderId="106" xfId="0" applyFont="1" applyBorder="1" applyAlignment="1">
      <alignment horizontal="center" vertical="center"/>
    </xf>
    <xf numFmtId="0" fontId="95" fillId="0" borderId="106" xfId="0" applyFont="1" applyBorder="1" applyAlignment="1">
      <alignment horizontal="center" vertical="center"/>
    </xf>
    <xf numFmtId="0" fontId="95" fillId="9" borderId="50" xfId="0" applyFont="1" applyFill="1" applyBorder="1" applyAlignment="1">
      <alignment horizontal="center" vertical="center"/>
    </xf>
    <xf numFmtId="0" fontId="6" fillId="27" borderId="51" xfId="0" applyFont="1" applyFill="1" applyBorder="1" applyAlignment="1">
      <alignment horizontal="center" vertical="center"/>
    </xf>
    <xf numFmtId="0" fontId="95" fillId="9" borderId="51" xfId="0" applyFont="1" applyFill="1" applyBorder="1" applyAlignment="1">
      <alignment horizontal="center" vertical="center"/>
    </xf>
    <xf numFmtId="0" fontId="4" fillId="0" borderId="51" xfId="0" applyFont="1" applyBorder="1" applyAlignment="1">
      <alignment horizontal="left" vertical="top" wrapText="1"/>
    </xf>
    <xf numFmtId="0" fontId="3" fillId="0" borderId="52" xfId="0" applyFont="1" applyBorder="1" applyAlignment="1">
      <alignment horizontal="left" vertical="top" wrapText="1"/>
    </xf>
    <xf numFmtId="0" fontId="9" fillId="4" borderId="9" xfId="0" applyFont="1" applyFill="1" applyBorder="1" applyAlignment="1">
      <alignment horizontal="left" vertical="top" wrapText="1"/>
    </xf>
    <xf numFmtId="0" fontId="6" fillId="0" borderId="3" xfId="0" applyFont="1" applyBorder="1" applyAlignment="1">
      <alignment horizontal="center" vertical="center" wrapText="1"/>
    </xf>
    <xf numFmtId="0" fontId="23" fillId="25" borderId="44" xfId="0" applyFont="1" applyFill="1" applyBorder="1" applyAlignment="1">
      <alignment horizontal="center" vertical="top" wrapText="1"/>
    </xf>
    <xf numFmtId="0" fontId="23" fillId="25" borderId="109" xfId="0" applyFont="1" applyFill="1" applyBorder="1" applyAlignment="1">
      <alignment horizontal="center" vertical="top" wrapText="1"/>
    </xf>
    <xf numFmtId="10" fontId="23" fillId="0" borderId="110" xfId="0" applyNumberFormat="1" applyFont="1" applyBorder="1" applyAlignment="1">
      <alignment horizontal="center" vertical="center"/>
    </xf>
    <xf numFmtId="10" fontId="23" fillId="0" borderId="111" xfId="0" applyNumberFormat="1" applyFont="1" applyBorder="1" applyAlignment="1">
      <alignment horizontal="center" vertical="center"/>
    </xf>
    <xf numFmtId="10" fontId="21" fillId="0" borderId="108" xfId="0" applyNumberFormat="1" applyFont="1" applyBorder="1" applyAlignment="1">
      <alignment horizontal="center" vertical="center"/>
    </xf>
    <xf numFmtId="0" fontId="20" fillId="0" borderId="0" xfId="0" applyFont="1" applyAlignment="1">
      <alignment wrapText="1"/>
    </xf>
    <xf numFmtId="0" fontId="6" fillId="6" borderId="16" xfId="0" applyFont="1" applyFill="1" applyBorder="1" applyAlignment="1">
      <alignment horizontal="center" wrapText="1"/>
    </xf>
    <xf numFmtId="0" fontId="6" fillId="0" borderId="3" xfId="0" applyFont="1" applyBorder="1" applyAlignment="1">
      <alignment horizontal="center" wrapText="1"/>
    </xf>
    <xf numFmtId="0" fontId="6" fillId="0" borderId="0" xfId="0" applyFont="1" applyAlignment="1">
      <alignment horizontal="center"/>
    </xf>
    <xf numFmtId="0" fontId="6" fillId="0" borderId="49" xfId="0" applyFont="1" applyBorder="1"/>
    <xf numFmtId="0" fontId="6" fillId="0" borderId="59" xfId="0" applyFont="1" applyBorder="1" applyAlignment="1">
      <alignment horizontal="center"/>
    </xf>
    <xf numFmtId="0" fontId="6" fillId="0" borderId="2" xfId="0" applyFont="1" applyBorder="1" applyAlignment="1">
      <alignment horizontal="center" wrapText="1"/>
    </xf>
    <xf numFmtId="0" fontId="6" fillId="16" borderId="3" xfId="0" applyFont="1" applyFill="1" applyBorder="1" applyAlignment="1">
      <alignment horizontal="center" vertical="center" wrapText="1"/>
    </xf>
    <xf numFmtId="0" fontId="6" fillId="0" borderId="22" xfId="0" applyFont="1" applyBorder="1"/>
    <xf numFmtId="0" fontId="6" fillId="16" borderId="16" xfId="0" applyFont="1" applyFill="1" applyBorder="1" applyAlignment="1">
      <alignment horizontal="center" vertical="center" wrapText="1"/>
    </xf>
    <xf numFmtId="0" fontId="6" fillId="0" borderId="0" xfId="0" applyFont="1" applyAlignment="1">
      <alignment vertical="center"/>
    </xf>
    <xf numFmtId="0" fontId="6" fillId="0" borderId="49" xfId="0" applyFont="1" applyBorder="1" applyAlignment="1">
      <alignment horizontal="center"/>
    </xf>
    <xf numFmtId="0" fontId="6" fillId="0" borderId="59" xfId="0" applyFont="1" applyBorder="1"/>
    <xf numFmtId="0" fontId="6" fillId="0" borderId="49" xfId="0" applyFont="1" applyBorder="1" applyAlignment="1">
      <alignment horizontal="center" vertical="center"/>
    </xf>
    <xf numFmtId="0" fontId="6" fillId="0" borderId="22" xfId="0" applyFont="1" applyBorder="1" applyAlignment="1">
      <alignment vertical="center"/>
    </xf>
    <xf numFmtId="0" fontId="126" fillId="0" borderId="3" xfId="0" applyFont="1" applyBorder="1" applyAlignment="1">
      <alignment horizontal="center" vertical="center" wrapText="1"/>
    </xf>
    <xf numFmtId="0" fontId="6" fillId="0" borderId="20" xfId="0" applyFont="1" applyBorder="1" applyAlignment="1">
      <alignment horizontal="center" wrapText="1"/>
    </xf>
    <xf numFmtId="0" fontId="6" fillId="0" borderId="22" xfId="0" applyFont="1" applyBorder="1" applyAlignment="1">
      <alignment horizontal="center"/>
    </xf>
    <xf numFmtId="0" fontId="6" fillId="6" borderId="16" xfId="0" applyFont="1" applyFill="1" applyBorder="1" applyAlignment="1">
      <alignment horizontal="center" vertical="center"/>
    </xf>
    <xf numFmtId="0" fontId="126" fillId="0" borderId="3" xfId="0" applyFont="1" applyBorder="1" applyAlignment="1">
      <alignment vertical="center" wrapText="1"/>
    </xf>
    <xf numFmtId="0" fontId="28" fillId="0" borderId="0" xfId="0" applyFont="1" applyAlignment="1">
      <alignment vertical="center"/>
    </xf>
    <xf numFmtId="0" fontId="126" fillId="0" borderId="6" xfId="0" applyFont="1" applyBorder="1" applyAlignment="1">
      <alignment vertical="center" wrapText="1"/>
    </xf>
    <xf numFmtId="0" fontId="23" fillId="0" borderId="0" xfId="0" applyFont="1" applyAlignment="1">
      <alignment horizontal="left" vertical="center" wrapText="1"/>
    </xf>
    <xf numFmtId="0" fontId="61" fillId="0" borderId="0" xfId="0" applyFont="1" applyAlignment="1">
      <alignment wrapText="1"/>
    </xf>
    <xf numFmtId="0" fontId="9" fillId="0" borderId="33" xfId="0" applyFont="1" applyBorder="1" applyAlignment="1">
      <alignment horizontal="left" vertical="top"/>
    </xf>
    <xf numFmtId="0" fontId="9" fillId="0" borderId="9" xfId="0" applyFont="1" applyBorder="1" applyAlignment="1">
      <alignment horizontal="left" vertical="top"/>
    </xf>
    <xf numFmtId="0" fontId="9" fillId="0" borderId="10" xfId="0" applyFont="1" applyBorder="1" applyAlignment="1">
      <alignment horizontal="left" vertical="top"/>
    </xf>
    <xf numFmtId="0" fontId="3" fillId="0" borderId="2" xfId="0" applyFont="1" applyBorder="1" applyAlignment="1">
      <alignment horizontal="center" vertical="center" wrapText="1"/>
    </xf>
    <xf numFmtId="0" fontId="3" fillId="0" borderId="3" xfId="0" applyFont="1" applyBorder="1" applyAlignment="1">
      <alignment horizontal="center" wrapText="1"/>
    </xf>
    <xf numFmtId="0" fontId="15" fillId="0" borderId="0" xfId="1" applyAlignment="1">
      <alignment horizontal="left" vertical="center" wrapText="1"/>
      <protection locked="0"/>
    </xf>
    <xf numFmtId="0" fontId="15" fillId="0" borderId="0" xfId="1" applyAlignment="1">
      <alignment vertical="center" wrapText="1"/>
      <protection locked="0"/>
    </xf>
    <xf numFmtId="0" fontId="43" fillId="0" borderId="3" xfId="0" quotePrefix="1" applyFont="1" applyBorder="1" applyAlignment="1">
      <alignment vertical="center" wrapText="1"/>
    </xf>
    <xf numFmtId="0" fontId="23" fillId="0" borderId="3" xfId="0" quotePrefix="1" applyFont="1" applyBorder="1" applyAlignment="1">
      <alignment horizontal="left" vertical="center" wrapText="1"/>
    </xf>
    <xf numFmtId="0" fontId="1" fillId="37" borderId="2" xfId="0" applyFont="1" applyFill="1" applyBorder="1" applyAlignment="1">
      <alignment vertical="center"/>
    </xf>
    <xf numFmtId="0" fontId="1" fillId="37" borderId="3" xfId="0" applyFont="1" applyFill="1" applyBorder="1" applyAlignment="1">
      <alignment vertical="center"/>
    </xf>
    <xf numFmtId="0" fontId="23" fillId="0" borderId="3" xfId="0" applyFont="1" applyBorder="1" applyAlignment="1">
      <alignment vertical="center" wrapText="1"/>
    </xf>
    <xf numFmtId="0" fontId="20" fillId="21" borderId="61" xfId="0" applyFont="1" applyFill="1" applyBorder="1" applyAlignment="1">
      <alignment horizontal="center" vertical="center" wrapText="1"/>
    </xf>
    <xf numFmtId="0" fontId="43" fillId="0" borderId="34" xfId="0" applyFont="1" applyBorder="1" applyAlignment="1">
      <alignment vertical="center"/>
    </xf>
    <xf numFmtId="0" fontId="43" fillId="0" borderId="3" xfId="0" applyFont="1" applyBorder="1" applyAlignment="1">
      <alignment vertical="center"/>
    </xf>
    <xf numFmtId="0" fontId="43" fillId="0" borderId="3" xfId="0" applyFont="1" applyBorder="1" applyAlignment="1">
      <alignment vertical="center" wrapText="1"/>
    </xf>
    <xf numFmtId="0" fontId="43" fillId="37" borderId="2" xfId="0" applyFont="1" applyFill="1" applyBorder="1" applyAlignment="1">
      <alignment vertical="center"/>
    </xf>
    <xf numFmtId="0" fontId="20" fillId="21" borderId="29" xfId="0" applyFont="1" applyFill="1" applyBorder="1" applyAlignment="1">
      <alignment horizontal="center" vertical="center" wrapText="1"/>
    </xf>
    <xf numFmtId="0" fontId="23" fillId="0" borderId="34" xfId="0" quotePrefix="1" applyFont="1" applyBorder="1" applyAlignment="1">
      <alignment vertical="center"/>
    </xf>
    <xf numFmtId="0" fontId="23" fillId="0" borderId="3" xfId="0" quotePrefix="1" applyFont="1" applyBorder="1" applyAlignment="1">
      <alignment vertical="center"/>
    </xf>
    <xf numFmtId="0" fontId="23" fillId="0" borderId="3" xfId="0" quotePrefix="1" applyFont="1" applyBorder="1" applyAlignment="1">
      <alignment horizontal="left" vertical="center"/>
    </xf>
    <xf numFmtId="0" fontId="43" fillId="0" borderId="0" xfId="0" applyFont="1"/>
    <xf numFmtId="0" fontId="43" fillId="37" borderId="3" xfId="0" applyFont="1" applyFill="1" applyBorder="1" applyAlignment="1">
      <alignment vertical="center"/>
    </xf>
    <xf numFmtId="0" fontId="23" fillId="0" borderId="2" xfId="0" quotePrefix="1" applyFont="1" applyBorder="1" applyAlignment="1">
      <alignment vertical="center" wrapText="1"/>
    </xf>
    <xf numFmtId="0" fontId="43" fillId="37" borderId="21" xfId="0" applyFont="1" applyFill="1" applyBorder="1" applyAlignment="1">
      <alignment vertical="center"/>
    </xf>
    <xf numFmtId="0" fontId="23" fillId="0" borderId="3" xfId="0" quotePrefix="1" applyFont="1" applyBorder="1" applyAlignment="1">
      <alignment vertical="center" wrapText="1"/>
    </xf>
    <xf numFmtId="0" fontId="9" fillId="4" borderId="41" xfId="0" applyFont="1" applyFill="1" applyBorder="1" applyAlignment="1">
      <alignment horizontal="left" vertical="top" wrapText="1"/>
    </xf>
    <xf numFmtId="0" fontId="19" fillId="16" borderId="59" xfId="0" applyFont="1" applyFill="1" applyBorder="1" applyAlignment="1">
      <alignment horizontal="center" vertical="center" wrapText="1"/>
    </xf>
    <xf numFmtId="0" fontId="73" fillId="0" borderId="0" xfId="0" applyFont="1" applyAlignment="1">
      <alignment wrapText="1"/>
    </xf>
    <xf numFmtId="0" fontId="1" fillId="0" borderId="0" xfId="0" applyFont="1" applyProtection="1">
      <protection locked="0"/>
    </xf>
    <xf numFmtId="0" fontId="132" fillId="0" borderId="0" xfId="0" applyFont="1"/>
    <xf numFmtId="0" fontId="1" fillId="0" borderId="36" xfId="0" applyFont="1" applyBorder="1"/>
    <xf numFmtId="0" fontId="1" fillId="0" borderId="44" xfId="0" applyFont="1" applyBorder="1"/>
    <xf numFmtId="0" fontId="28" fillId="0" borderId="36" xfId="0" applyFont="1" applyBorder="1"/>
    <xf numFmtId="0" fontId="1" fillId="0" borderId="0" xfId="0" applyFont="1" applyAlignment="1">
      <alignment horizontal="center" vertical="center" wrapText="1"/>
    </xf>
    <xf numFmtId="0" fontId="28" fillId="0" borderId="44" xfId="0" applyFont="1" applyBorder="1"/>
    <xf numFmtId="0" fontId="6" fillId="0" borderId="0" xfId="0" applyFont="1" applyAlignment="1">
      <alignment horizontal="center" vertical="center"/>
    </xf>
    <xf numFmtId="0" fontId="1" fillId="0" borderId="0" xfId="0" applyFont="1" applyAlignment="1">
      <alignment horizontal="left"/>
    </xf>
    <xf numFmtId="0" fontId="135" fillId="0" borderId="3" xfId="0" applyFont="1" applyBorder="1" applyAlignment="1">
      <alignment horizontal="center" vertical="center"/>
    </xf>
    <xf numFmtId="0" fontId="26" fillId="21" borderId="50" xfId="0" applyFont="1" applyFill="1" applyBorder="1" applyAlignment="1">
      <alignment vertical="center" wrapText="1"/>
    </xf>
    <xf numFmtId="0" fontId="26" fillId="21" borderId="27" xfId="0" applyFont="1" applyFill="1" applyBorder="1" applyAlignment="1">
      <alignment vertical="center" wrapText="1"/>
    </xf>
    <xf numFmtId="0" fontId="28" fillId="0" borderId="0" xfId="0" applyFont="1" applyAlignment="1">
      <alignment vertical="top" wrapText="1"/>
    </xf>
    <xf numFmtId="0" fontId="1" fillId="0" borderId="7" xfId="0" applyFont="1" applyBorder="1"/>
    <xf numFmtId="0" fontId="1" fillId="0" borderId="57" xfId="0" applyFont="1" applyBorder="1"/>
    <xf numFmtId="0" fontId="1" fillId="0" borderId="60" xfId="0" applyFont="1" applyBorder="1"/>
    <xf numFmtId="0" fontId="3" fillId="0" borderId="52" xfId="0" applyFont="1" applyBorder="1" applyAlignment="1">
      <alignment vertical="top" wrapText="1"/>
    </xf>
    <xf numFmtId="0" fontId="0" fillId="0" borderId="36" xfId="0" applyBorder="1"/>
    <xf numFmtId="0" fontId="0" fillId="0" borderId="44" xfId="0" applyBorder="1"/>
    <xf numFmtId="0" fontId="0" fillId="0" borderId="72" xfId="0" applyBorder="1"/>
    <xf numFmtId="0" fontId="0" fillId="0" borderId="65" xfId="0" applyBorder="1"/>
    <xf numFmtId="0" fontId="0" fillId="0" borderId="73" xfId="0" applyBorder="1"/>
    <xf numFmtId="0" fontId="9" fillId="0" borderId="50" xfId="0" applyFont="1" applyBorder="1" applyAlignment="1">
      <alignment horizontal="left" vertical="top" wrapText="1"/>
    </xf>
    <xf numFmtId="0" fontId="23" fillId="0" borderId="16" xfId="2" applyFont="1" applyBorder="1" applyAlignment="1">
      <alignment horizontal="left" vertical="center" wrapText="1"/>
    </xf>
    <xf numFmtId="0" fontId="43" fillId="15" borderId="53" xfId="0" applyFont="1" applyFill="1" applyBorder="1" applyAlignment="1">
      <alignment horizontal="center" vertical="center"/>
    </xf>
    <xf numFmtId="0" fontId="8" fillId="0" borderId="0" xfId="0" applyFont="1" applyAlignment="1">
      <alignment horizontal="center" vertical="center" wrapText="1"/>
    </xf>
    <xf numFmtId="0" fontId="18" fillId="13" borderId="37" xfId="0" applyFont="1" applyFill="1" applyBorder="1" applyAlignment="1">
      <alignment horizontal="center" vertical="center" wrapText="1"/>
    </xf>
    <xf numFmtId="0" fontId="9" fillId="0" borderId="70" xfId="0" applyFont="1" applyBorder="1" applyAlignment="1">
      <alignment horizontal="left" vertical="top" wrapText="1"/>
    </xf>
    <xf numFmtId="0" fontId="135" fillId="0" borderId="0" xfId="0" applyFont="1" applyAlignment="1">
      <alignment horizontal="center" vertical="center"/>
    </xf>
    <xf numFmtId="0" fontId="43" fillId="0" borderId="9" xfId="0" applyFont="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0" fontId="23" fillId="0" borderId="15" xfId="2" applyFont="1" applyBorder="1" applyAlignment="1">
      <alignment horizontal="left" vertical="center" wrapText="1"/>
    </xf>
    <xf numFmtId="0" fontId="43" fillId="15" borderId="31" xfId="0" applyFont="1" applyFill="1" applyBorder="1" applyAlignment="1">
      <alignment horizontal="center" vertical="center"/>
    </xf>
    <xf numFmtId="0" fontId="72" fillId="0" borderId="0" xfId="0" applyFont="1"/>
    <xf numFmtId="0" fontId="13" fillId="0" borderId="3" xfId="0" applyFont="1" applyBorder="1" applyAlignment="1">
      <alignment horizontal="center" vertical="center" wrapText="1"/>
    </xf>
    <xf numFmtId="0" fontId="20" fillId="0" borderId="0" xfId="0" applyFont="1" applyAlignment="1">
      <alignment horizontal="left" vertical="center" wrapText="1"/>
    </xf>
    <xf numFmtId="0" fontId="1" fillId="0" borderId="19" xfId="0" applyFont="1" applyBorder="1"/>
    <xf numFmtId="0" fontId="1" fillId="0" borderId="32" xfId="0" applyFont="1" applyBorder="1"/>
    <xf numFmtId="0" fontId="9" fillId="4" borderId="4" xfId="0" applyFont="1" applyFill="1" applyBorder="1" applyAlignment="1">
      <alignment vertical="top" wrapText="1"/>
    </xf>
    <xf numFmtId="0" fontId="9" fillId="4" borderId="32" xfId="0" applyFont="1" applyFill="1" applyBorder="1" applyAlignment="1">
      <alignment vertical="top" wrapText="1"/>
    </xf>
    <xf numFmtId="0" fontId="9" fillId="4" borderId="38" xfId="0" applyFont="1" applyFill="1" applyBorder="1" applyAlignment="1">
      <alignment vertical="top" wrapText="1"/>
    </xf>
    <xf numFmtId="0" fontId="3" fillId="8" borderId="25" xfId="0" applyFont="1" applyFill="1" applyBorder="1" applyAlignment="1">
      <alignment horizontal="left" vertical="top" wrapText="1"/>
    </xf>
    <xf numFmtId="0" fontId="3" fillId="8" borderId="26" xfId="0" applyFont="1" applyFill="1" applyBorder="1" applyAlignment="1">
      <alignment horizontal="left" vertical="top" wrapText="1"/>
    </xf>
    <xf numFmtId="0" fontId="26" fillId="0" borderId="0" xfId="0" applyFont="1" applyAlignment="1">
      <alignment horizontal="left" wrapText="1"/>
    </xf>
    <xf numFmtId="0" fontId="43" fillId="0" borderId="32" xfId="0" applyFont="1" applyBorder="1" applyAlignment="1">
      <alignment horizontal="center"/>
    </xf>
    <xf numFmtId="0" fontId="65" fillId="0" borderId="0" xfId="0" applyFont="1"/>
    <xf numFmtId="0" fontId="65" fillId="0" borderId="36" xfId="0" applyFont="1" applyBorder="1"/>
    <xf numFmtId="0" fontId="0" fillId="0" borderId="59" xfId="0" applyBorder="1" applyAlignment="1">
      <alignment horizontal="left"/>
    </xf>
    <xf numFmtId="0" fontId="0" fillId="0" borderId="0" xfId="0" applyAlignment="1">
      <alignment horizontal="left"/>
    </xf>
    <xf numFmtId="0" fontId="0" fillId="0" borderId="42" xfId="0" applyBorder="1" applyAlignment="1">
      <alignment horizontal="left"/>
    </xf>
    <xf numFmtId="0" fontId="130" fillId="13" borderId="59" xfId="0" applyFont="1" applyFill="1" applyBorder="1" applyAlignment="1">
      <alignment horizontal="center" vertical="center" wrapText="1"/>
    </xf>
    <xf numFmtId="0" fontId="9" fillId="7" borderId="51" xfId="0" applyFont="1" applyFill="1" applyBorder="1" applyAlignment="1">
      <alignment horizontal="left" vertical="top" wrapText="1"/>
    </xf>
    <xf numFmtId="0" fontId="3" fillId="7" borderId="51" xfId="0" applyFont="1" applyFill="1" applyBorder="1" applyAlignment="1">
      <alignment vertical="top" wrapText="1"/>
    </xf>
    <xf numFmtId="0" fontId="3" fillId="7" borderId="51" xfId="0" applyFont="1" applyFill="1" applyBorder="1" applyAlignment="1">
      <alignment horizontal="left" vertical="top" wrapText="1"/>
    </xf>
    <xf numFmtId="0" fontId="143" fillId="0" borderId="0" xfId="0" applyFont="1"/>
    <xf numFmtId="0" fontId="39" fillId="13" borderId="59" xfId="0" applyFont="1" applyFill="1" applyBorder="1" applyAlignment="1">
      <alignment horizontal="center" vertical="center" wrapText="1"/>
    </xf>
    <xf numFmtId="0" fontId="9" fillId="0" borderId="13" xfId="0" applyFont="1" applyBorder="1" applyAlignment="1">
      <alignment vertical="top" wrapText="1"/>
    </xf>
    <xf numFmtId="0" fontId="9" fillId="0" borderId="1" xfId="0" applyFont="1" applyBorder="1" applyAlignment="1">
      <alignment horizontal="left" vertical="top" wrapText="1"/>
    </xf>
    <xf numFmtId="0" fontId="6" fillId="6" borderId="16" xfId="0" applyFont="1" applyFill="1" applyBorder="1" applyAlignment="1">
      <alignment horizontal="center" vertical="center" wrapText="1"/>
    </xf>
    <xf numFmtId="0" fontId="6" fillId="9" borderId="50" xfId="0" applyFont="1" applyFill="1" applyBorder="1" applyAlignment="1">
      <alignment horizontal="center" vertical="center"/>
    </xf>
    <xf numFmtId="0" fontId="17" fillId="0" borderId="0" xfId="0" applyFont="1" applyAlignment="1">
      <alignment vertical="top" wrapText="1"/>
    </xf>
    <xf numFmtId="0" fontId="9" fillId="0" borderId="4" xfId="0" applyFont="1" applyBorder="1" applyAlignment="1">
      <alignment horizontal="left" vertical="top" wrapText="1"/>
    </xf>
    <xf numFmtId="0" fontId="9" fillId="0" borderId="17" xfId="0" applyFont="1" applyBorder="1" applyAlignment="1">
      <alignment horizontal="left" vertical="top" wrapText="1"/>
    </xf>
    <xf numFmtId="0" fontId="9" fillId="0" borderId="3" xfId="0" applyFont="1" applyBorder="1" applyAlignment="1">
      <alignment vertical="center" wrapText="1"/>
    </xf>
    <xf numFmtId="0" fontId="18" fillId="0" borderId="3" xfId="0" applyFont="1" applyBorder="1" applyAlignment="1">
      <alignment vertical="center"/>
    </xf>
    <xf numFmtId="0" fontId="3" fillId="0" borderId="3" xfId="0" quotePrefix="1" applyFont="1" applyBorder="1" applyAlignment="1">
      <alignment vertical="center" wrapText="1"/>
    </xf>
    <xf numFmtId="0" fontId="3" fillId="0" borderId="3" xfId="0" applyFont="1" applyBorder="1" applyAlignment="1">
      <alignment vertical="center"/>
    </xf>
    <xf numFmtId="0" fontId="123" fillId="0" borderId="3" xfId="0" applyFont="1" applyBorder="1" applyAlignment="1">
      <alignment vertical="center"/>
    </xf>
    <xf numFmtId="0" fontId="49" fillId="0" borderId="3" xfId="0" applyFont="1" applyBorder="1" applyAlignment="1">
      <alignment vertical="center"/>
    </xf>
    <xf numFmtId="0" fontId="40" fillId="0" borderId="0" xfId="0" applyFont="1" applyAlignment="1">
      <alignment vertical="center"/>
    </xf>
    <xf numFmtId="0" fontId="18" fillId="0" borderId="11" xfId="0" applyFont="1" applyBorder="1" applyAlignment="1">
      <alignment vertical="center"/>
    </xf>
    <xf numFmtId="0" fontId="18" fillId="0" borderId="12" xfId="0" applyFont="1" applyBorder="1" applyAlignment="1">
      <alignment vertical="center"/>
    </xf>
    <xf numFmtId="0" fontId="123" fillId="0" borderId="11" xfId="0" applyFont="1" applyBorder="1" applyAlignment="1">
      <alignment vertical="center"/>
    </xf>
    <xf numFmtId="0" fontId="18" fillId="0" borderId="16" xfId="0" applyFont="1" applyBorder="1" applyAlignment="1">
      <alignment vertical="center"/>
    </xf>
    <xf numFmtId="0" fontId="123" fillId="0" borderId="16" xfId="0" applyFont="1" applyBorder="1" applyAlignment="1">
      <alignment vertical="center"/>
    </xf>
    <xf numFmtId="0" fontId="3" fillId="0" borderId="12" xfId="0" quotePrefix="1" applyFont="1" applyBorder="1" applyAlignment="1">
      <alignment vertical="center" wrapText="1"/>
    </xf>
    <xf numFmtId="0" fontId="3" fillId="0" borderId="11" xfId="0" quotePrefix="1" applyFont="1" applyBorder="1" applyAlignment="1">
      <alignment vertical="center" wrapText="1"/>
    </xf>
    <xf numFmtId="0" fontId="140" fillId="0" borderId="3" xfId="0" quotePrefix="1" applyFont="1" applyBorder="1" applyAlignment="1">
      <alignment vertical="center" wrapText="1"/>
    </xf>
    <xf numFmtId="0" fontId="140" fillId="0" borderId="12" xfId="0" quotePrefix="1" applyFont="1" applyBorder="1" applyAlignment="1">
      <alignment vertical="center" wrapText="1"/>
    </xf>
    <xf numFmtId="0" fontId="140" fillId="0" borderId="11" xfId="0" quotePrefix="1" applyFont="1" applyBorder="1" applyAlignment="1">
      <alignment vertical="center" wrapText="1"/>
    </xf>
    <xf numFmtId="0" fontId="18" fillId="7" borderId="10" xfId="0" applyFont="1" applyFill="1" applyBorder="1" applyAlignment="1">
      <alignment horizontal="center" vertical="center"/>
    </xf>
    <xf numFmtId="0" fontId="18" fillId="7" borderId="12" xfId="0" applyFont="1" applyFill="1" applyBorder="1" applyAlignment="1">
      <alignment horizontal="center" vertical="center"/>
    </xf>
    <xf numFmtId="0" fontId="26" fillId="7" borderId="10" xfId="0" quotePrefix="1" applyFont="1" applyFill="1" applyBorder="1" applyAlignment="1">
      <alignment horizontal="center" vertical="center" wrapText="1"/>
    </xf>
    <xf numFmtId="0" fontId="26" fillId="7" borderId="12" xfId="0" quotePrefix="1" applyFont="1" applyFill="1" applyBorder="1" applyAlignment="1">
      <alignment horizontal="center" vertical="center" wrapText="1"/>
    </xf>
    <xf numFmtId="164" fontId="18" fillId="7" borderId="13" xfId="4" applyNumberFormat="1" applyFont="1" applyFill="1" applyBorder="1" applyAlignment="1">
      <alignment horizontal="center" vertical="center"/>
    </xf>
    <xf numFmtId="0" fontId="18" fillId="7" borderId="16" xfId="0" applyFont="1" applyFill="1" applyBorder="1" applyAlignment="1">
      <alignment horizontal="center" vertical="center"/>
    </xf>
    <xf numFmtId="0" fontId="18" fillId="7" borderId="15" xfId="0" applyFont="1" applyFill="1" applyBorder="1" applyAlignment="1">
      <alignment horizontal="center" vertical="center"/>
    </xf>
    <xf numFmtId="0" fontId="18" fillId="7" borderId="16" xfId="0" applyFont="1" applyFill="1" applyBorder="1" applyAlignment="1">
      <alignment vertical="center"/>
    </xf>
    <xf numFmtId="0" fontId="123" fillId="7" borderId="16" xfId="0" applyFont="1" applyFill="1" applyBorder="1" applyAlignment="1">
      <alignment vertical="center"/>
    </xf>
    <xf numFmtId="1" fontId="9" fillId="0" borderId="8" xfId="0" applyNumberFormat="1" applyFont="1" applyBorder="1" applyAlignment="1">
      <alignment horizontal="center" vertical="center"/>
    </xf>
    <xf numFmtId="1" fontId="9" fillId="0" borderId="9" xfId="0" applyNumberFormat="1" applyFont="1" applyBorder="1" applyAlignment="1">
      <alignment horizontal="center" vertical="center"/>
    </xf>
    <xf numFmtId="1" fontId="9" fillId="0" borderId="11" xfId="0" applyNumberFormat="1" applyFont="1" applyBorder="1" applyAlignment="1">
      <alignment horizontal="center" vertical="center"/>
    </xf>
    <xf numFmtId="1" fontId="3" fillId="0" borderId="9" xfId="0" quotePrefix="1" applyNumberFormat="1" applyFont="1" applyBorder="1" applyAlignment="1">
      <alignment horizontal="center" vertical="center" wrapText="1"/>
    </xf>
    <xf numFmtId="1" fontId="3" fillId="0" borderId="3" xfId="0" quotePrefix="1" applyNumberFormat="1" applyFont="1" applyBorder="1" applyAlignment="1">
      <alignment horizontal="center" vertical="center" wrapText="1"/>
    </xf>
    <xf numFmtId="1" fontId="3" fillId="0" borderId="8" xfId="0" quotePrefix="1" applyNumberFormat="1" applyFont="1" applyBorder="1" applyAlignment="1">
      <alignment horizontal="center" vertical="center" wrapText="1"/>
    </xf>
    <xf numFmtId="1" fontId="23" fillId="0" borderId="9" xfId="0" applyNumberFormat="1" applyFont="1" applyBorder="1" applyAlignment="1">
      <alignment horizontal="center" vertical="center"/>
    </xf>
    <xf numFmtId="1" fontId="3" fillId="0" borderId="11" xfId="0" quotePrefix="1" applyNumberFormat="1" applyFont="1" applyBorder="1" applyAlignment="1">
      <alignment horizontal="center" vertical="center" wrapText="1"/>
    </xf>
    <xf numFmtId="1" fontId="23" fillId="0" borderId="3" xfId="0" applyNumberFormat="1" applyFont="1" applyBorder="1" applyAlignment="1">
      <alignment horizontal="center" vertical="center"/>
    </xf>
    <xf numFmtId="164" fontId="18" fillId="7" borderId="41" xfId="4" applyNumberFormat="1" applyFont="1" applyFill="1" applyBorder="1" applyAlignment="1">
      <alignment horizontal="center" vertical="center"/>
    </xf>
    <xf numFmtId="164" fontId="18" fillId="7" borderId="25" xfId="4" applyNumberFormat="1" applyFont="1" applyFill="1" applyBorder="1" applyAlignment="1">
      <alignment horizontal="center" vertical="center"/>
    </xf>
    <xf numFmtId="164" fontId="18" fillId="7" borderId="14" xfId="4" applyNumberFormat="1" applyFont="1" applyFill="1" applyBorder="1" applyAlignment="1">
      <alignment horizontal="center" vertical="center"/>
    </xf>
    <xf numFmtId="0" fontId="26" fillId="7" borderId="4" xfId="0" applyFont="1" applyFill="1" applyBorder="1" applyAlignment="1">
      <alignment horizontal="center" vertical="center" wrapText="1"/>
    </xf>
    <xf numFmtId="0" fontId="26" fillId="7" borderId="1" xfId="0" applyFont="1" applyFill="1" applyBorder="1" applyAlignment="1">
      <alignment horizontal="center" vertical="center"/>
    </xf>
    <xf numFmtId="0" fontId="26" fillId="7" borderId="5" xfId="0" applyFont="1" applyFill="1" applyBorder="1" applyAlignment="1">
      <alignment horizontal="center" vertical="center"/>
    </xf>
    <xf numFmtId="0" fontId="26" fillId="7" borderId="1" xfId="0" applyFont="1" applyFill="1" applyBorder="1" applyAlignment="1">
      <alignment horizontal="center" vertical="center" wrapText="1"/>
    </xf>
    <xf numFmtId="0" fontId="46" fillId="0" borderId="0" xfId="0" applyFont="1" applyAlignment="1">
      <alignment vertical="top" wrapText="1"/>
    </xf>
    <xf numFmtId="0" fontId="29" fillId="0" borderId="0" xfId="0" applyFont="1"/>
    <xf numFmtId="0" fontId="28" fillId="0" borderId="0" xfId="0" applyFont="1" applyAlignment="1">
      <alignment horizontal="center"/>
    </xf>
    <xf numFmtId="0" fontId="92" fillId="0" borderId="41" xfId="0" applyFont="1" applyBorder="1"/>
    <xf numFmtId="0" fontId="81" fillId="0" borderId="28" xfId="0" applyFont="1" applyBorder="1" applyAlignment="1">
      <alignment horizontal="center" vertical="center"/>
    </xf>
    <xf numFmtId="0" fontId="9" fillId="4" borderId="1" xfId="0" applyFont="1" applyFill="1" applyBorder="1" applyAlignment="1">
      <alignment vertical="top" wrapText="1"/>
    </xf>
    <xf numFmtId="0" fontId="47" fillId="0" borderId="3" xfId="0" applyFont="1" applyBorder="1" applyAlignment="1">
      <alignment vertical="top"/>
    </xf>
    <xf numFmtId="0" fontId="1" fillId="21" borderId="3" xfId="0" applyFont="1" applyFill="1" applyBorder="1" applyAlignment="1">
      <alignment vertical="center"/>
    </xf>
    <xf numFmtId="0" fontId="1" fillId="21" borderId="2" xfId="0" applyFont="1" applyFill="1" applyBorder="1" applyAlignment="1">
      <alignment vertical="center"/>
    </xf>
    <xf numFmtId="0" fontId="43" fillId="0" borderId="20" xfId="0" applyFont="1" applyBorder="1" applyAlignment="1">
      <alignment vertical="center"/>
    </xf>
    <xf numFmtId="0" fontId="23" fillId="0" borderId="2" xfId="0" applyFont="1" applyBorder="1" applyAlignment="1">
      <alignment vertical="center" wrapText="1"/>
    </xf>
    <xf numFmtId="0" fontId="40" fillId="9" borderId="67" xfId="0" applyFont="1" applyFill="1" applyBorder="1" applyAlignment="1">
      <alignment horizontal="center" vertical="center"/>
    </xf>
    <xf numFmtId="0" fontId="61" fillId="0" borderId="0" xfId="0" applyFont="1" applyAlignment="1">
      <alignment horizontal="center" vertical="center"/>
    </xf>
    <xf numFmtId="0" fontId="43" fillId="0" borderId="0" xfId="0" applyFont="1" applyAlignment="1">
      <alignment horizontal="center" vertical="center"/>
    </xf>
    <xf numFmtId="0" fontId="65" fillId="0" borderId="0" xfId="0" applyFont="1" applyAlignment="1">
      <alignment horizontal="center" vertical="center"/>
    </xf>
    <xf numFmtId="0" fontId="20" fillId="0" borderId="0" xfId="0" applyFont="1" applyAlignment="1">
      <alignment horizontal="center" vertical="center" wrapText="1"/>
    </xf>
    <xf numFmtId="0" fontId="8" fillId="0" borderId="0" xfId="0" applyFont="1" applyAlignment="1">
      <alignment horizontal="center" vertical="center"/>
    </xf>
    <xf numFmtId="0" fontId="153" fillId="0" borderId="28" xfId="0" applyFont="1" applyBorder="1" applyAlignment="1">
      <alignment horizontal="right" vertical="center"/>
    </xf>
    <xf numFmtId="0" fontId="153" fillId="0" borderId="28" xfId="0" applyFont="1" applyBorder="1" applyAlignment="1">
      <alignment horizontal="left" vertical="center"/>
    </xf>
    <xf numFmtId="0" fontId="3" fillId="0" borderId="0" xfId="0" quotePrefix="1" applyFont="1" applyAlignment="1">
      <alignment horizontal="center" vertical="center" wrapText="1"/>
    </xf>
    <xf numFmtId="0" fontId="81" fillId="0" borderId="0" xfId="0" applyFont="1" applyAlignment="1">
      <alignment horizontal="left" vertical="center"/>
    </xf>
    <xf numFmtId="0" fontId="23" fillId="0" borderId="0" xfId="0" applyFont="1" applyAlignment="1">
      <alignment horizontal="left" vertical="top" wrapText="1"/>
    </xf>
    <xf numFmtId="0" fontId="153" fillId="0" borderId="0" xfId="0" applyFont="1" applyAlignment="1">
      <alignment horizontal="left" vertical="center"/>
    </xf>
    <xf numFmtId="0" fontId="153" fillId="0" borderId="57" xfId="0" applyFont="1" applyBorder="1" applyAlignment="1">
      <alignment horizontal="right" vertical="center"/>
    </xf>
    <xf numFmtId="0" fontId="153" fillId="0" borderId="57" xfId="0" applyFont="1" applyBorder="1" applyAlignment="1">
      <alignment horizontal="left" vertical="center"/>
    </xf>
    <xf numFmtId="0" fontId="3" fillId="21" borderId="16" xfId="0" quotePrefix="1" applyFont="1" applyFill="1" applyBorder="1" applyAlignment="1">
      <alignment horizontal="center" vertical="center" wrapText="1"/>
    </xf>
    <xf numFmtId="0" fontId="3" fillId="21" borderId="37" xfId="0" quotePrefix="1" applyFont="1" applyFill="1" applyBorder="1" applyAlignment="1">
      <alignment horizontal="center" vertical="center" wrapText="1"/>
    </xf>
    <xf numFmtId="0" fontId="3" fillId="21" borderId="53" xfId="0" quotePrefix="1" applyFont="1" applyFill="1" applyBorder="1" applyAlignment="1">
      <alignment horizontal="center" vertical="center" wrapText="1"/>
    </xf>
    <xf numFmtId="0" fontId="18" fillId="21" borderId="16" xfId="0" applyFont="1" applyFill="1" applyBorder="1" applyAlignment="1">
      <alignment horizontal="center" vertical="center"/>
    </xf>
    <xf numFmtId="0" fontId="18" fillId="21" borderId="37" xfId="0" applyFont="1" applyFill="1" applyBorder="1" applyAlignment="1">
      <alignment horizontal="center" vertical="center"/>
    </xf>
    <xf numFmtId="0" fontId="18" fillId="21" borderId="53" xfId="0" applyFont="1" applyFill="1" applyBorder="1" applyAlignment="1">
      <alignment horizontal="center" vertical="center"/>
    </xf>
    <xf numFmtId="0" fontId="155" fillId="0" borderId="0" xfId="0" applyFont="1"/>
    <xf numFmtId="0" fontId="3" fillId="0" borderId="0" xfId="0" quotePrefix="1" applyFont="1" applyAlignment="1">
      <alignment vertical="center" wrapText="1"/>
    </xf>
    <xf numFmtId="0" fontId="140" fillId="21" borderId="67" xfId="0" quotePrefix="1" applyFont="1" applyFill="1" applyBorder="1" applyAlignment="1">
      <alignment vertical="center" wrapText="1"/>
    </xf>
    <xf numFmtId="0" fontId="140" fillId="21" borderId="29" xfId="0" quotePrefix="1" applyFont="1" applyFill="1" applyBorder="1" applyAlignment="1">
      <alignment vertical="center" wrapText="1"/>
    </xf>
    <xf numFmtId="0" fontId="3" fillId="0" borderId="0" xfId="0" applyFont="1" applyAlignment="1">
      <alignment vertical="center"/>
    </xf>
    <xf numFmtId="0" fontId="13" fillId="2" borderId="0" xfId="0" quotePrefix="1" applyFont="1" applyFill="1" applyAlignment="1">
      <alignment horizontal="center" vertical="center" wrapText="1"/>
    </xf>
    <xf numFmtId="0" fontId="3" fillId="21" borderId="0" xfId="0" quotePrefix="1" applyFont="1" applyFill="1" applyAlignment="1">
      <alignment horizontal="center" vertical="center" wrapText="1"/>
    </xf>
    <xf numFmtId="0" fontId="140" fillId="21" borderId="0" xfId="0" quotePrefix="1" applyFont="1" applyFill="1" applyAlignment="1">
      <alignment horizontal="center" vertical="center" wrapText="1"/>
    </xf>
    <xf numFmtId="0" fontId="0" fillId="0" borderId="28" xfId="0" applyBorder="1"/>
    <xf numFmtId="0" fontId="81" fillId="0" borderId="29" xfId="0" applyFont="1" applyBorder="1" applyAlignment="1">
      <alignment vertical="center"/>
    </xf>
    <xf numFmtId="0" fontId="145" fillId="0" borderId="27" xfId="0" applyFont="1" applyBorder="1" applyAlignment="1">
      <alignment vertical="center"/>
    </xf>
    <xf numFmtId="0" fontId="140" fillId="0" borderId="0" xfId="0" quotePrefix="1" applyFont="1" applyAlignment="1">
      <alignment vertical="center" wrapText="1"/>
    </xf>
    <xf numFmtId="0" fontId="140" fillId="0" borderId="0" xfId="0" quotePrefix="1" applyFont="1" applyAlignment="1">
      <alignment horizontal="center" vertical="center" wrapText="1"/>
    </xf>
    <xf numFmtId="0" fontId="60" fillId="2" borderId="27" xfId="0" applyFont="1" applyFill="1" applyBorder="1"/>
    <xf numFmtId="0" fontId="60" fillId="2" borderId="29" xfId="0" applyFont="1" applyFill="1" applyBorder="1"/>
    <xf numFmtId="0" fontId="19" fillId="16" borderId="16" xfId="0" applyFont="1" applyFill="1" applyBorder="1" applyAlignment="1">
      <alignment horizontal="center" vertical="center" wrapText="1"/>
    </xf>
    <xf numFmtId="0" fontId="43" fillId="21" borderId="75" xfId="0" applyFont="1" applyFill="1" applyBorder="1" applyAlignment="1">
      <alignment horizontal="center" vertical="center" textRotation="90"/>
    </xf>
    <xf numFmtId="0" fontId="128" fillId="21" borderId="6" xfId="0" applyFont="1" applyFill="1" applyBorder="1" applyAlignment="1">
      <alignment horizontal="center" vertical="center" textRotation="90" wrapText="1"/>
    </xf>
    <xf numFmtId="0" fontId="23" fillId="21" borderId="7" xfId="0" applyFont="1" applyFill="1" applyBorder="1" applyAlignment="1">
      <alignment horizontal="center" vertical="center" textRotation="90" wrapText="1"/>
    </xf>
    <xf numFmtId="0" fontId="65" fillId="16" borderId="52" xfId="0" applyFont="1" applyFill="1" applyBorder="1" applyAlignment="1">
      <alignment horizontal="center" vertical="center"/>
    </xf>
    <xf numFmtId="0" fontId="19" fillId="20" borderId="16" xfId="0" applyFont="1" applyFill="1" applyBorder="1" applyAlignment="1">
      <alignment horizontal="center" vertical="center" wrapText="1"/>
    </xf>
    <xf numFmtId="0" fontId="23" fillId="20" borderId="52" xfId="0" applyFont="1" applyFill="1" applyBorder="1" applyAlignment="1">
      <alignment horizontal="center" vertical="center"/>
    </xf>
    <xf numFmtId="0" fontId="9" fillId="0" borderId="51" xfId="0" quotePrefix="1" applyFont="1" applyBorder="1" applyAlignment="1">
      <alignment horizontal="left" vertical="top"/>
    </xf>
    <xf numFmtId="0" fontId="40" fillId="9" borderId="50" xfId="0" applyFont="1" applyFill="1" applyBorder="1" applyAlignment="1">
      <alignment horizontal="center" vertical="center"/>
    </xf>
    <xf numFmtId="0" fontId="3" fillId="14" borderId="51" xfId="0" applyFont="1" applyFill="1" applyBorder="1" applyAlignment="1">
      <alignment vertical="top" wrapText="1"/>
    </xf>
    <xf numFmtId="0" fontId="23" fillId="24" borderId="52" xfId="0" applyFont="1" applyFill="1" applyBorder="1" applyAlignment="1">
      <alignment horizontal="center" vertical="center"/>
    </xf>
    <xf numFmtId="0" fontId="23" fillId="38" borderId="52" xfId="0" applyFont="1" applyFill="1" applyBorder="1" applyAlignment="1">
      <alignment horizontal="center" vertical="center"/>
    </xf>
    <xf numFmtId="0" fontId="65" fillId="16" borderId="50" xfId="0" applyFont="1" applyFill="1" applyBorder="1" applyAlignment="1">
      <alignment horizontal="center" vertical="center"/>
    </xf>
    <xf numFmtId="0" fontId="23" fillId="20" borderId="50" xfId="0" applyFont="1" applyFill="1" applyBorder="1" applyAlignment="1">
      <alignment horizontal="center" vertical="center"/>
    </xf>
    <xf numFmtId="0" fontId="23" fillId="24" borderId="50" xfId="0" applyFont="1" applyFill="1" applyBorder="1" applyAlignment="1">
      <alignment horizontal="center" vertical="center"/>
    </xf>
    <xf numFmtId="0" fontId="23" fillId="38" borderId="50" xfId="0" applyFont="1" applyFill="1" applyBorder="1" applyAlignment="1">
      <alignment horizontal="center" vertical="center"/>
    </xf>
    <xf numFmtId="0" fontId="23" fillId="8" borderId="50" xfId="0" applyFont="1" applyFill="1" applyBorder="1" applyAlignment="1">
      <alignment horizontal="center" vertical="center"/>
    </xf>
    <xf numFmtId="0" fontId="23" fillId="8" borderId="52" xfId="0" applyFont="1" applyFill="1" applyBorder="1" applyAlignment="1">
      <alignment horizontal="center" vertical="center"/>
    </xf>
    <xf numFmtId="0" fontId="19" fillId="8" borderId="16" xfId="0" applyFont="1" applyFill="1" applyBorder="1" applyAlignment="1">
      <alignment horizontal="center" vertical="center" wrapText="1"/>
    </xf>
    <xf numFmtId="0" fontId="0" fillId="8" borderId="0" xfId="0" applyFill="1"/>
    <xf numFmtId="0" fontId="19" fillId="42" borderId="16" xfId="0" applyFont="1" applyFill="1" applyBorder="1" applyAlignment="1">
      <alignment horizontal="center" vertical="center" wrapText="1"/>
    </xf>
    <xf numFmtId="0" fontId="23" fillId="42" borderId="50" xfId="0" applyFont="1" applyFill="1" applyBorder="1" applyAlignment="1">
      <alignment horizontal="center" vertical="center"/>
    </xf>
    <xf numFmtId="0" fontId="23" fillId="42" borderId="52" xfId="0" applyFont="1" applyFill="1" applyBorder="1" applyAlignment="1">
      <alignment horizontal="center" vertical="center"/>
    </xf>
    <xf numFmtId="0" fontId="19" fillId="42" borderId="59" xfId="0" applyFont="1" applyFill="1" applyBorder="1" applyAlignment="1">
      <alignment horizontal="center" vertical="center" wrapText="1"/>
    </xf>
    <xf numFmtId="0" fontId="6" fillId="9" borderId="1" xfId="0" applyFont="1" applyFill="1" applyBorder="1" applyAlignment="1">
      <alignment horizontal="center" vertical="center"/>
    </xf>
    <xf numFmtId="0" fontId="32" fillId="13" borderId="59" xfId="0" applyFont="1" applyFill="1" applyBorder="1" applyAlignment="1">
      <alignment horizontal="center" vertical="center" wrapText="1"/>
    </xf>
    <xf numFmtId="0" fontId="9" fillId="0" borderId="57" xfId="0" applyFont="1" applyBorder="1" applyAlignment="1">
      <alignment horizontal="left" vertical="top" wrapText="1"/>
    </xf>
    <xf numFmtId="0" fontId="9" fillId="14" borderId="1" xfId="0" applyFont="1" applyFill="1" applyBorder="1" applyAlignment="1">
      <alignment horizontal="left" vertical="top" wrapText="1"/>
    </xf>
    <xf numFmtId="0" fontId="159" fillId="0" borderId="0" xfId="0" applyFont="1"/>
    <xf numFmtId="0" fontId="23" fillId="22" borderId="51" xfId="0" applyFont="1" applyFill="1" applyBorder="1" applyAlignment="1">
      <alignment horizontal="center" vertical="center"/>
    </xf>
    <xf numFmtId="0" fontId="23" fillId="22" borderId="67" xfId="0" applyFont="1" applyFill="1" applyBorder="1" applyAlignment="1">
      <alignment horizontal="center" vertical="center"/>
    </xf>
    <xf numFmtId="0" fontId="23" fillId="22" borderId="50" xfId="0" applyFont="1" applyFill="1" applyBorder="1" applyAlignment="1">
      <alignment horizontal="center" vertical="center"/>
    </xf>
    <xf numFmtId="0" fontId="23" fillId="22" borderId="1" xfId="0" applyFont="1" applyFill="1" applyBorder="1" applyAlignment="1">
      <alignment horizontal="center" vertical="center"/>
    </xf>
    <xf numFmtId="0" fontId="23" fillId="22" borderId="57" xfId="0" applyFont="1" applyFill="1" applyBorder="1" applyAlignment="1">
      <alignment horizontal="center" vertical="center"/>
    </xf>
    <xf numFmtId="0" fontId="23" fillId="22" borderId="4" xfId="0" applyFont="1" applyFill="1" applyBorder="1" applyAlignment="1">
      <alignment horizontal="center" vertical="center"/>
    </xf>
    <xf numFmtId="0" fontId="23" fillId="0" borderId="50"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50" xfId="0" applyFont="1" applyBorder="1" applyAlignment="1">
      <alignment horizontal="center" vertical="center"/>
    </xf>
    <xf numFmtId="0" fontId="154" fillId="0" borderId="50" xfId="0" applyFont="1" applyBorder="1" applyAlignment="1">
      <alignment horizontal="center" vertical="center" wrapText="1"/>
    </xf>
    <xf numFmtId="14" fontId="0" fillId="0" borderId="0" xfId="0" applyNumberFormat="1"/>
    <xf numFmtId="0" fontId="160" fillId="0" borderId="50" xfId="0" applyFont="1" applyBorder="1" applyAlignment="1">
      <alignment horizontal="center" vertical="center" wrapText="1"/>
    </xf>
    <xf numFmtId="0" fontId="23" fillId="21" borderId="4" xfId="0" applyFont="1" applyFill="1" applyBorder="1" applyAlignment="1">
      <alignment horizontal="center" vertical="center"/>
    </xf>
    <xf numFmtId="0" fontId="23" fillId="21" borderId="1" xfId="0" applyFont="1" applyFill="1" applyBorder="1" applyAlignment="1">
      <alignment horizontal="center" vertical="center"/>
    </xf>
    <xf numFmtId="0" fontId="23" fillId="22" borderId="40" xfId="0" applyFont="1" applyFill="1" applyBorder="1" applyAlignment="1">
      <alignment horizontal="center" vertical="center"/>
    </xf>
    <xf numFmtId="0" fontId="23" fillId="22" borderId="32" xfId="0" applyFont="1" applyFill="1" applyBorder="1" applyAlignment="1">
      <alignment horizontal="center" vertical="center"/>
    </xf>
    <xf numFmtId="0" fontId="23" fillId="0" borderId="5" xfId="0" applyFont="1" applyBorder="1" applyAlignment="1">
      <alignment horizontal="center" vertical="center" wrapText="1"/>
    </xf>
    <xf numFmtId="0" fontId="66" fillId="0" borderId="4" xfId="0" applyFont="1" applyBorder="1" applyAlignment="1">
      <alignment horizontal="center" vertical="center" wrapText="1"/>
    </xf>
    <xf numFmtId="0" fontId="23" fillId="0" borderId="4" xfId="0" applyFont="1" applyBorder="1" applyAlignment="1">
      <alignment horizontal="center" vertical="center" wrapText="1"/>
    </xf>
    <xf numFmtId="0" fontId="9" fillId="14" borderId="1" xfId="0" applyFont="1" applyFill="1" applyBorder="1" applyAlignment="1">
      <alignment vertical="top" wrapText="1"/>
    </xf>
    <xf numFmtId="0" fontId="9" fillId="14" borderId="40" xfId="0" applyFont="1" applyFill="1" applyBorder="1" applyAlignment="1">
      <alignment horizontal="left" vertical="top" wrapText="1"/>
    </xf>
    <xf numFmtId="0" fontId="9" fillId="0" borderId="34" xfId="0" applyFont="1" applyBorder="1" applyAlignment="1">
      <alignment vertical="center" wrapText="1"/>
    </xf>
    <xf numFmtId="0" fontId="9" fillId="0" borderId="40" xfId="0" applyFont="1" applyBorder="1" applyAlignment="1">
      <alignment horizontal="left" vertical="top" wrapText="1"/>
    </xf>
    <xf numFmtId="0" fontId="9" fillId="0" borderId="32"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51" xfId="0" quotePrefix="1" applyFont="1" applyBorder="1" applyAlignment="1">
      <alignment vertical="top"/>
    </xf>
    <xf numFmtId="0" fontId="144" fillId="21" borderId="4" xfId="0" applyFont="1" applyFill="1" applyBorder="1" applyAlignment="1">
      <alignment horizontal="center" vertical="center" wrapText="1"/>
    </xf>
    <xf numFmtId="0" fontId="144" fillId="21" borderId="5" xfId="0" applyFont="1" applyFill="1" applyBorder="1" applyAlignment="1">
      <alignment horizontal="center" vertical="center" wrapText="1"/>
    </xf>
    <xf numFmtId="0" fontId="43" fillId="0" borderId="2" xfId="0" applyFont="1" applyBorder="1" applyAlignment="1">
      <alignment vertical="center"/>
    </xf>
    <xf numFmtId="0" fontId="40" fillId="0" borderId="52" xfId="0" applyFont="1" applyBorder="1" applyAlignment="1">
      <alignment horizontal="center" vertical="center" wrapText="1"/>
    </xf>
    <xf numFmtId="0" fontId="9" fillId="0" borderId="34" xfId="0" applyFont="1" applyBorder="1" applyAlignment="1">
      <alignment vertical="top"/>
    </xf>
    <xf numFmtId="0" fontId="23" fillId="22" borderId="56" xfId="0" applyFont="1" applyFill="1" applyBorder="1" applyAlignment="1">
      <alignment horizontal="center" vertical="center"/>
    </xf>
    <xf numFmtId="0" fontId="20" fillId="0" borderId="40" xfId="0" applyFont="1" applyBorder="1" applyAlignment="1">
      <alignment horizontal="left" vertical="center" wrapText="1"/>
    </xf>
    <xf numFmtId="0" fontId="161" fillId="0" borderId="0" xfId="1" applyFont="1" applyAlignment="1" applyProtection="1">
      <alignment vertical="center"/>
    </xf>
    <xf numFmtId="0" fontId="6" fillId="27" borderId="23" xfId="0" applyFont="1" applyFill="1" applyBorder="1" applyAlignment="1">
      <alignment horizontal="center" vertical="center"/>
    </xf>
    <xf numFmtId="0" fontId="19" fillId="16" borderId="3" xfId="0" applyFont="1" applyFill="1" applyBorder="1" applyAlignment="1">
      <alignment horizontal="center" vertical="center" wrapText="1"/>
    </xf>
    <xf numFmtId="0" fontId="19" fillId="40" borderId="3" xfId="0" applyFont="1" applyFill="1" applyBorder="1" applyAlignment="1">
      <alignment horizontal="center" vertical="center" wrapText="1"/>
    </xf>
    <xf numFmtId="0" fontId="19" fillId="40" borderId="59" xfId="0" applyFont="1" applyFill="1" applyBorder="1" applyAlignment="1">
      <alignment horizontal="center" vertical="center" wrapText="1"/>
    </xf>
    <xf numFmtId="0" fontId="19" fillId="14" borderId="3" xfId="0" applyFont="1" applyFill="1" applyBorder="1" applyAlignment="1">
      <alignment horizontal="center" vertical="center" wrapText="1"/>
    </xf>
    <xf numFmtId="0" fontId="19" fillId="14" borderId="59" xfId="0" applyFont="1" applyFill="1" applyBorder="1" applyAlignment="1">
      <alignment horizontal="center" vertical="center" wrapText="1"/>
    </xf>
    <xf numFmtId="0" fontId="19" fillId="43" borderId="3" xfId="0" applyFont="1" applyFill="1" applyBorder="1" applyAlignment="1">
      <alignment horizontal="center" vertical="center" wrapText="1"/>
    </xf>
    <xf numFmtId="0" fontId="19" fillId="43" borderId="59" xfId="0" applyFont="1" applyFill="1" applyBorder="1" applyAlignment="1">
      <alignment horizontal="center" vertical="center" wrapText="1"/>
    </xf>
    <xf numFmtId="0" fontId="19" fillId="44" borderId="3" xfId="0" applyFont="1" applyFill="1" applyBorder="1" applyAlignment="1">
      <alignment horizontal="center" vertical="center" wrapText="1"/>
    </xf>
    <xf numFmtId="0" fontId="19" fillId="44" borderId="59" xfId="0" applyFont="1" applyFill="1" applyBorder="1" applyAlignment="1">
      <alignment horizontal="center" vertical="center" wrapText="1"/>
    </xf>
    <xf numFmtId="0" fontId="19" fillId="45" borderId="3" xfId="0" applyFont="1" applyFill="1" applyBorder="1" applyAlignment="1">
      <alignment horizontal="center" vertical="center" wrapText="1"/>
    </xf>
    <xf numFmtId="0" fontId="19" fillId="45" borderId="59" xfId="0" applyFont="1" applyFill="1" applyBorder="1" applyAlignment="1">
      <alignment horizontal="center" vertical="center" wrapText="1"/>
    </xf>
    <xf numFmtId="0" fontId="19" fillId="35" borderId="3" xfId="0" applyFont="1" applyFill="1" applyBorder="1" applyAlignment="1">
      <alignment horizontal="center" vertical="center" wrapText="1"/>
    </xf>
    <xf numFmtId="0" fontId="19" fillId="35" borderId="59" xfId="0" applyFont="1" applyFill="1" applyBorder="1" applyAlignment="1">
      <alignment horizontal="center" vertical="center" wrapText="1"/>
    </xf>
    <xf numFmtId="0" fontId="6" fillId="27" borderId="96" xfId="0" applyFont="1" applyFill="1" applyBorder="1" applyAlignment="1">
      <alignment horizontal="center" vertical="center"/>
    </xf>
    <xf numFmtId="0" fontId="6" fillId="27" borderId="8" xfId="0" applyFont="1" applyFill="1" applyBorder="1" applyAlignment="1">
      <alignment horizontal="center" vertical="center"/>
    </xf>
    <xf numFmtId="0" fontId="6" fillId="27" borderId="11" xfId="0" applyFont="1" applyFill="1" applyBorder="1" applyAlignment="1">
      <alignment horizontal="center" vertical="center"/>
    </xf>
    <xf numFmtId="0" fontId="6" fillId="27" borderId="13" xfId="0" applyFont="1" applyFill="1" applyBorder="1" applyAlignment="1">
      <alignment horizontal="center" vertical="center"/>
    </xf>
    <xf numFmtId="0" fontId="4" fillId="4" borderId="14" xfId="0" applyFont="1" applyFill="1" applyBorder="1" applyAlignment="1">
      <alignment horizontal="left" vertical="top" wrapText="1"/>
    </xf>
    <xf numFmtId="0" fontId="6" fillId="27" borderId="99" xfId="0" applyFont="1" applyFill="1" applyBorder="1" applyAlignment="1">
      <alignment horizontal="center" vertical="center"/>
    </xf>
    <xf numFmtId="0" fontId="23" fillId="0" borderId="87" xfId="0" applyFont="1" applyBorder="1" applyAlignment="1">
      <alignment horizontal="center" vertical="center" wrapText="1"/>
    </xf>
    <xf numFmtId="0" fontId="6" fillId="9" borderId="9"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41" xfId="0" applyFont="1" applyFill="1" applyBorder="1" applyAlignment="1">
      <alignment horizontal="center" vertical="center"/>
    </xf>
    <xf numFmtId="0" fontId="9" fillId="0" borderId="53" xfId="0" applyFont="1" applyBorder="1" applyAlignment="1">
      <alignment horizontal="left" vertical="top" wrapText="1"/>
    </xf>
    <xf numFmtId="0" fontId="39" fillId="46" borderId="3" xfId="0" applyFont="1" applyFill="1" applyBorder="1" applyAlignment="1">
      <alignment horizontal="center" vertical="center" wrapText="1"/>
    </xf>
    <xf numFmtId="0" fontId="19" fillId="46" borderId="59" xfId="0" applyFont="1" applyFill="1" applyBorder="1" applyAlignment="1">
      <alignment horizontal="center" vertical="center" wrapText="1"/>
    </xf>
    <xf numFmtId="0" fontId="19" fillId="46" borderId="3" xfId="0" applyFont="1" applyFill="1" applyBorder="1" applyAlignment="1">
      <alignment horizontal="center" vertical="center" wrapText="1"/>
    </xf>
    <xf numFmtId="0" fontId="23" fillId="0" borderId="127" xfId="0" applyFont="1" applyBorder="1" applyAlignment="1">
      <alignment horizontal="center" vertical="center" wrapText="1"/>
    </xf>
    <xf numFmtId="0" fontId="23" fillId="26" borderId="94" xfId="0" applyFont="1" applyFill="1" applyBorder="1" applyAlignment="1" applyProtection="1">
      <alignment horizontal="center" vertical="center"/>
      <protection locked="0"/>
    </xf>
    <xf numFmtId="0" fontId="23" fillId="26" borderId="128" xfId="0" applyFont="1" applyFill="1" applyBorder="1" applyAlignment="1" applyProtection="1">
      <alignment horizontal="center" vertical="center"/>
      <protection locked="0"/>
    </xf>
    <xf numFmtId="10" fontId="23" fillId="0" borderId="129" xfId="0" applyNumberFormat="1" applyFont="1" applyBorder="1" applyAlignment="1">
      <alignment horizontal="center" vertical="center"/>
    </xf>
    <xf numFmtId="10" fontId="23" fillId="0" borderId="94" xfId="0" applyNumberFormat="1" applyFont="1" applyBorder="1" applyAlignment="1">
      <alignment horizontal="center" vertical="center"/>
    </xf>
    <xf numFmtId="10" fontId="23" fillId="0" borderId="130" xfId="0" applyNumberFormat="1" applyFont="1" applyBorder="1" applyAlignment="1">
      <alignment horizontal="center" vertical="center"/>
    </xf>
    <xf numFmtId="0" fontId="21" fillId="0" borderId="138" xfId="0" applyFont="1" applyBorder="1" applyAlignment="1">
      <alignment horizontal="center" vertical="center"/>
    </xf>
    <xf numFmtId="0" fontId="9" fillId="0" borderId="139" xfId="0" applyFont="1" applyBorder="1" applyAlignment="1">
      <alignment horizontal="left" vertical="top" wrapText="1"/>
    </xf>
    <xf numFmtId="0" fontId="9" fillId="4" borderId="139" xfId="0" applyFont="1" applyFill="1" applyBorder="1" applyAlignment="1">
      <alignment horizontal="left" vertical="top" wrapText="1"/>
    </xf>
    <xf numFmtId="0" fontId="46" fillId="0" borderId="2" xfId="0" applyFont="1" applyBorder="1"/>
    <xf numFmtId="0" fontId="23" fillId="0" borderId="0" xfId="0" applyFont="1" applyAlignment="1">
      <alignment vertical="center" wrapText="1"/>
    </xf>
    <xf numFmtId="0" fontId="9" fillId="0" borderId="139" xfId="0" applyFont="1" applyBorder="1" applyAlignment="1">
      <alignment horizontal="left" vertical="center" wrapText="1"/>
    </xf>
    <xf numFmtId="0" fontId="10" fillId="0" borderId="139" xfId="0" applyFont="1" applyBorder="1" applyAlignment="1">
      <alignment horizontal="left" vertical="center" wrapText="1"/>
    </xf>
    <xf numFmtId="0" fontId="4" fillId="0" borderId="40" xfId="0" applyFont="1" applyBorder="1" applyAlignment="1">
      <alignment horizontal="left" vertical="center" wrapText="1"/>
    </xf>
    <xf numFmtId="0" fontId="4" fillId="0" borderId="20" xfId="0" applyFont="1" applyBorder="1" applyAlignment="1">
      <alignment horizontal="left" vertical="center" wrapText="1"/>
    </xf>
    <xf numFmtId="0" fontId="9" fillId="0" borderId="139" xfId="0" applyFont="1" applyBorder="1" applyAlignment="1">
      <alignment vertical="center" wrapText="1"/>
    </xf>
    <xf numFmtId="0" fontId="4" fillId="0" borderId="2" xfId="0" applyFont="1" applyBorder="1"/>
    <xf numFmtId="0" fontId="58" fillId="0" borderId="9" xfId="0" applyFont="1" applyBorder="1" applyAlignment="1">
      <alignment horizontal="left" vertical="center" wrapText="1"/>
    </xf>
    <xf numFmtId="0" fontId="23" fillId="0" borderId="138" xfId="0" applyFont="1" applyBorder="1" applyAlignment="1">
      <alignment horizontal="center" vertical="center" wrapText="1"/>
    </xf>
    <xf numFmtId="0" fontId="9" fillId="0" borderId="16" xfId="0" applyFont="1" applyBorder="1" applyAlignment="1">
      <alignment vertical="center" wrapText="1"/>
    </xf>
    <xf numFmtId="0" fontId="9" fillId="0" borderId="22" xfId="0" applyFont="1" applyBorder="1" applyAlignment="1">
      <alignment vertical="center" wrapText="1"/>
    </xf>
    <xf numFmtId="0" fontId="9" fillId="0" borderId="80" xfId="0" applyFont="1" applyBorder="1" applyAlignment="1">
      <alignment horizontal="left" vertical="top" wrapText="1"/>
    </xf>
    <xf numFmtId="0" fontId="23" fillId="0" borderId="8" xfId="0" applyFont="1" applyBorder="1" applyAlignment="1">
      <alignment horizontal="center" vertical="center" wrapText="1"/>
    </xf>
    <xf numFmtId="0" fontId="23" fillId="0" borderId="10" xfId="0" applyFont="1" applyBorder="1" applyAlignment="1">
      <alignment horizontal="center" vertical="center" wrapText="1"/>
    </xf>
    <xf numFmtId="0" fontId="9" fillId="0" borderId="68" xfId="0" applyFont="1" applyBorder="1" applyAlignment="1">
      <alignment horizontal="left" vertical="top" wrapText="1"/>
    </xf>
    <xf numFmtId="0" fontId="23" fillId="0" borderId="32" xfId="0" applyFont="1" applyBorder="1" applyAlignment="1">
      <alignment horizontal="center" vertical="center" wrapText="1"/>
    </xf>
    <xf numFmtId="0" fontId="23" fillId="0" borderId="46" xfId="0" applyFont="1" applyBorder="1" applyAlignment="1">
      <alignment horizontal="center" vertical="center" wrapText="1"/>
    </xf>
    <xf numFmtId="0" fontId="23" fillId="22" borderId="8" xfId="0" applyFont="1" applyFill="1" applyBorder="1" applyAlignment="1">
      <alignment horizontal="center" vertical="center" wrapText="1"/>
    </xf>
    <xf numFmtId="0" fontId="40" fillId="0" borderId="10" xfId="0" applyFont="1" applyBorder="1" applyAlignment="1">
      <alignment horizontal="center" vertical="center"/>
    </xf>
    <xf numFmtId="0" fontId="40" fillId="0" borderId="14" xfId="0" applyFont="1" applyBorder="1" applyAlignment="1">
      <alignment horizontal="center" vertical="center"/>
    </xf>
    <xf numFmtId="0" fontId="23" fillId="0" borderId="38" xfId="0" applyFont="1" applyBorder="1" applyAlignment="1">
      <alignment horizontal="center" vertical="center" wrapText="1"/>
    </xf>
    <xf numFmtId="0" fontId="9" fillId="14" borderId="9" xfId="0" applyFont="1" applyFill="1" applyBorder="1" applyAlignment="1">
      <alignment horizontal="left" vertical="top" wrapText="1"/>
    </xf>
    <xf numFmtId="0" fontId="23" fillId="22" borderId="9" xfId="0" applyFont="1" applyFill="1" applyBorder="1" applyAlignment="1">
      <alignment horizontal="center" vertical="center" wrapText="1"/>
    </xf>
    <xf numFmtId="0" fontId="23" fillId="22" borderId="15" xfId="0" applyFont="1" applyFill="1" applyBorder="1" applyAlignment="1">
      <alignment horizontal="center" vertical="center" wrapText="1"/>
    </xf>
    <xf numFmtId="0" fontId="18" fillId="9" borderId="9" xfId="0" applyFont="1" applyFill="1" applyBorder="1" applyAlignment="1">
      <alignment horizontal="center" vertical="center" wrapText="1"/>
    </xf>
    <xf numFmtId="0" fontId="18" fillId="9" borderId="8" xfId="0" applyFont="1" applyFill="1" applyBorder="1" applyAlignment="1">
      <alignment horizontal="center" vertical="center" wrapText="1"/>
    </xf>
    <xf numFmtId="0" fontId="23" fillId="22" borderId="38" xfId="0" applyFont="1" applyFill="1" applyBorder="1" applyAlignment="1">
      <alignment horizontal="center" vertical="center" wrapText="1"/>
    </xf>
    <xf numFmtId="0" fontId="23" fillId="22" borderId="4" xfId="0" applyFont="1" applyFill="1" applyBorder="1" applyAlignment="1">
      <alignment horizontal="center" vertical="center" wrapText="1"/>
    </xf>
    <xf numFmtId="0" fontId="23" fillId="22" borderId="1" xfId="0" applyFont="1" applyFill="1" applyBorder="1" applyAlignment="1">
      <alignment horizontal="center" vertical="center" wrapText="1"/>
    </xf>
    <xf numFmtId="0" fontId="23" fillId="22" borderId="34" xfId="0" applyFont="1" applyFill="1" applyBorder="1" applyAlignment="1">
      <alignment horizontal="center" vertical="center" wrapText="1"/>
    </xf>
    <xf numFmtId="0" fontId="23" fillId="21" borderId="8" xfId="0" applyFont="1" applyFill="1" applyBorder="1" applyAlignment="1">
      <alignment horizontal="center" vertical="center" wrapText="1"/>
    </xf>
    <xf numFmtId="0" fontId="23" fillId="22" borderId="48" xfId="0" applyFont="1" applyFill="1" applyBorder="1" applyAlignment="1">
      <alignment horizontal="center" vertical="center" wrapText="1"/>
    </xf>
    <xf numFmtId="0" fontId="65" fillId="22" borderId="9" xfId="0" applyFont="1" applyFill="1" applyBorder="1" applyAlignment="1">
      <alignment horizontal="center" vertical="center" wrapText="1"/>
    </xf>
    <xf numFmtId="0" fontId="65" fillId="22" borderId="15" xfId="0" applyFont="1" applyFill="1" applyBorder="1" applyAlignment="1">
      <alignment horizontal="center" vertical="center" wrapText="1"/>
    </xf>
    <xf numFmtId="0" fontId="23" fillId="22" borderId="56" xfId="0" applyFont="1" applyFill="1" applyBorder="1" applyAlignment="1">
      <alignment horizontal="center" vertical="center" wrapText="1"/>
    </xf>
    <xf numFmtId="0" fontId="40" fillId="0" borderId="69" xfId="0" applyFont="1" applyBorder="1" applyAlignment="1">
      <alignment horizontal="center" vertical="center"/>
    </xf>
    <xf numFmtId="0" fontId="23" fillId="21" borderId="1" xfId="0" applyFont="1" applyFill="1" applyBorder="1" applyAlignment="1">
      <alignment horizontal="center" vertical="center" wrapText="1"/>
    </xf>
    <xf numFmtId="0" fontId="9" fillId="0" borderId="50" xfId="0" applyFont="1" applyBorder="1" applyAlignment="1">
      <alignment horizontal="center" vertical="center" wrapText="1"/>
    </xf>
    <xf numFmtId="0" fontId="23" fillId="21" borderId="50" xfId="0" applyFont="1" applyFill="1" applyBorder="1" applyAlignment="1">
      <alignment horizontal="center" vertical="center"/>
    </xf>
    <xf numFmtId="0" fontId="23" fillId="21" borderId="51" xfId="0" applyFont="1" applyFill="1" applyBorder="1" applyAlignment="1">
      <alignment horizontal="center" vertical="center"/>
    </xf>
    <xf numFmtId="0" fontId="23" fillId="21" borderId="67" xfId="0" applyFont="1" applyFill="1" applyBorder="1" applyAlignment="1">
      <alignment horizontal="center" vertical="center"/>
    </xf>
    <xf numFmtId="0" fontId="23" fillId="21" borderId="56" xfId="0" applyFont="1" applyFill="1" applyBorder="1" applyAlignment="1">
      <alignment horizontal="center" vertical="center" wrapText="1"/>
    </xf>
    <xf numFmtId="0" fontId="23" fillId="0" borderId="1" xfId="0" applyFont="1" applyBorder="1" applyAlignment="1">
      <alignment horizontal="left" vertical="top" wrapText="1"/>
    </xf>
    <xf numFmtId="0" fontId="23" fillId="0" borderId="5" xfId="0" applyFont="1" applyBorder="1" applyAlignment="1">
      <alignment horizontal="center" vertical="center"/>
    </xf>
    <xf numFmtId="0" fontId="9" fillId="7" borderId="1" xfId="0" applyFont="1" applyFill="1" applyBorder="1" applyAlignment="1">
      <alignment horizontal="left" vertical="top" wrapText="1"/>
    </xf>
    <xf numFmtId="0" fontId="9" fillId="7" borderId="40" xfId="0" applyFont="1" applyFill="1" applyBorder="1" applyAlignment="1">
      <alignment horizontal="left" vertical="top" wrapText="1"/>
    </xf>
    <xf numFmtId="0" fontId="23" fillId="21" borderId="40" xfId="0" applyFont="1" applyFill="1" applyBorder="1" applyAlignment="1">
      <alignment horizontal="center" vertical="center"/>
    </xf>
    <xf numFmtId="0" fontId="23" fillId="21" borderId="59" xfId="0" applyFont="1" applyFill="1" applyBorder="1" applyAlignment="1">
      <alignment horizontal="center" vertical="center"/>
    </xf>
    <xf numFmtId="0" fontId="23" fillId="21" borderId="32" xfId="0" applyFont="1" applyFill="1" applyBorder="1" applyAlignment="1">
      <alignment horizontal="center" vertical="center"/>
    </xf>
    <xf numFmtId="0" fontId="9" fillId="14" borderId="9" xfId="0" applyFont="1" applyFill="1" applyBorder="1" applyAlignment="1">
      <alignment vertical="top" wrapText="1"/>
    </xf>
    <xf numFmtId="0" fontId="18" fillId="9" borderId="13" xfId="0" applyFont="1" applyFill="1" applyBorder="1" applyAlignment="1">
      <alignment vertical="center" wrapText="1"/>
    </xf>
    <xf numFmtId="0" fontId="154" fillId="0" borderId="13" xfId="0" applyFont="1" applyBorder="1" applyAlignment="1">
      <alignment vertical="center"/>
    </xf>
    <xf numFmtId="0" fontId="9" fillId="7" borderId="9" xfId="0" applyFont="1" applyFill="1" applyBorder="1" applyAlignment="1">
      <alignment vertical="top" wrapText="1"/>
    </xf>
    <xf numFmtId="0" fontId="18" fillId="9" borderId="41" xfId="0" applyFont="1" applyFill="1" applyBorder="1" applyAlignment="1">
      <alignment vertical="center" wrapText="1"/>
    </xf>
    <xf numFmtId="0" fontId="9" fillId="0" borderId="1" xfId="0" applyFont="1" applyBorder="1" applyAlignment="1">
      <alignment vertical="top" wrapText="1"/>
    </xf>
    <xf numFmtId="0" fontId="9" fillId="0" borderId="68" xfId="0" applyFont="1" applyBorder="1" applyAlignment="1">
      <alignment vertical="top" wrapText="1"/>
    </xf>
    <xf numFmtId="0" fontId="9" fillId="0" borderId="68" xfId="0" applyFont="1" applyBorder="1" applyAlignment="1">
      <alignment vertical="top"/>
    </xf>
    <xf numFmtId="0" fontId="9" fillId="14" borderId="34" xfId="0" applyFont="1" applyFill="1" applyBorder="1" applyAlignment="1">
      <alignment vertical="top" wrapText="1"/>
    </xf>
    <xf numFmtId="0" fontId="23" fillId="22" borderId="50" xfId="0" applyFont="1" applyFill="1" applyBorder="1" applyAlignment="1">
      <alignment horizontal="center" vertical="center" wrapText="1"/>
    </xf>
    <xf numFmtId="0" fontId="23" fillId="22" borderId="51" xfId="0" applyFont="1" applyFill="1" applyBorder="1" applyAlignment="1">
      <alignment horizontal="center" vertical="center" wrapText="1"/>
    </xf>
    <xf numFmtId="0" fontId="23" fillId="22" borderId="67" xfId="0" applyFont="1" applyFill="1" applyBorder="1" applyAlignment="1">
      <alignment horizontal="center" vertical="center" wrapText="1"/>
    </xf>
    <xf numFmtId="0" fontId="40" fillId="0" borderId="52" xfId="0" applyFont="1" applyBorder="1" applyAlignment="1">
      <alignment horizontal="center" vertical="center"/>
    </xf>
    <xf numFmtId="0" fontId="23" fillId="0" borderId="61" xfId="0" applyFont="1" applyBorder="1" applyAlignment="1">
      <alignment horizontal="center" vertical="center"/>
    </xf>
    <xf numFmtId="0" fontId="23" fillId="0" borderId="0" xfId="0" applyFont="1" applyAlignment="1">
      <alignment horizontal="center" vertical="center"/>
    </xf>
    <xf numFmtId="0" fontId="23" fillId="0" borderId="94" xfId="0" applyFont="1" applyBorder="1" applyAlignment="1">
      <alignment horizontal="center" vertical="center"/>
    </xf>
    <xf numFmtId="0" fontId="9" fillId="0" borderId="20" xfId="0" applyFont="1" applyBorder="1" applyAlignment="1">
      <alignment horizontal="left" vertical="center" wrapText="1"/>
    </xf>
    <xf numFmtId="0" fontId="9" fillId="0" borderId="3" xfId="0" applyFont="1" applyBorder="1" applyAlignment="1">
      <alignment horizontal="left" vertical="center" wrapText="1"/>
    </xf>
    <xf numFmtId="0" fontId="9" fillId="0" borderId="16" xfId="0" quotePrefix="1" applyFont="1" applyBorder="1" applyAlignment="1">
      <alignment horizontal="left" vertical="center" wrapText="1"/>
    </xf>
    <xf numFmtId="0" fontId="9" fillId="0" borderId="37" xfId="0" applyFont="1" applyBorder="1" applyAlignment="1">
      <alignment horizontal="left" vertical="center" wrapText="1"/>
    </xf>
    <xf numFmtId="0" fontId="9" fillId="0" borderId="16" xfId="0" applyFont="1" applyBorder="1" applyAlignment="1">
      <alignment horizontal="left" vertical="center" wrapText="1"/>
    </xf>
    <xf numFmtId="0" fontId="9" fillId="0" borderId="48" xfId="0" applyFont="1" applyBorder="1" applyAlignment="1">
      <alignment horizontal="left" vertical="center" wrapText="1"/>
    </xf>
    <xf numFmtId="0" fontId="9" fillId="0" borderId="16" xfId="0" quotePrefix="1" applyFont="1" applyBorder="1" applyAlignment="1">
      <alignment horizontal="left" vertical="center"/>
    </xf>
    <xf numFmtId="0" fontId="9" fillId="0" borderId="2" xfId="0" applyFont="1" applyBorder="1" applyAlignment="1">
      <alignment horizontal="left" vertical="top" wrapText="1"/>
    </xf>
    <xf numFmtId="0" fontId="10" fillId="0" borderId="3" xfId="0" applyFont="1" applyBorder="1" applyAlignment="1">
      <alignment horizontal="left" vertical="center" wrapText="1"/>
    </xf>
    <xf numFmtId="0" fontId="4" fillId="0" borderId="3" xfId="0" applyFont="1" applyBorder="1" applyAlignment="1">
      <alignment horizontal="left" vertical="center" wrapText="1"/>
    </xf>
    <xf numFmtId="0" fontId="4" fillId="0" borderId="34" xfId="0" applyFont="1" applyBorder="1" applyAlignment="1">
      <alignment horizontal="left" vertical="center" wrapText="1"/>
    </xf>
    <xf numFmtId="0" fontId="9" fillId="0" borderId="2" xfId="0" applyFont="1" applyBorder="1" applyAlignment="1">
      <alignment horizontal="left" vertical="center" wrapText="1"/>
    </xf>
    <xf numFmtId="0" fontId="10" fillId="0" borderId="20" xfId="0" applyFont="1" applyBorder="1" applyAlignment="1">
      <alignment horizontal="left" vertical="center" wrapText="1"/>
    </xf>
    <xf numFmtId="0" fontId="4" fillId="0" borderId="37" xfId="0" applyFont="1" applyBorder="1" applyAlignment="1">
      <alignment horizontal="left" vertical="center" wrapText="1"/>
    </xf>
    <xf numFmtId="0" fontId="9" fillId="0" borderId="15" xfId="0" applyFont="1" applyBorder="1" applyAlignment="1">
      <alignment horizontal="left" vertical="center"/>
    </xf>
    <xf numFmtId="0" fontId="4" fillId="0" borderId="24" xfId="0" applyFont="1" applyBorder="1" applyAlignment="1">
      <alignment horizontal="left" vertical="center" wrapText="1"/>
    </xf>
    <xf numFmtId="0" fontId="9" fillId="0" borderId="16" xfId="0" applyFont="1" applyBorder="1" applyAlignment="1">
      <alignment horizontal="left" vertical="center"/>
    </xf>
    <xf numFmtId="0" fontId="37" fillId="0" borderId="8" xfId="0" applyFont="1" applyBorder="1" applyAlignment="1">
      <alignment horizontal="center" vertical="center"/>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vertical="center"/>
    </xf>
    <xf numFmtId="0" fontId="19" fillId="0" borderId="5" xfId="0" applyFont="1" applyBorder="1" applyAlignment="1">
      <alignment vertical="center"/>
    </xf>
    <xf numFmtId="0" fontId="4" fillId="0" borderId="0" xfId="0" applyFont="1" applyAlignment="1">
      <alignment horizontal="left" vertical="center" wrapText="1"/>
    </xf>
    <xf numFmtId="0" fontId="23" fillId="22" borderId="68" xfId="0" applyFont="1" applyFill="1" applyBorder="1" applyAlignment="1">
      <alignment horizontal="center" vertical="center"/>
    </xf>
    <xf numFmtId="0" fontId="9" fillId="14" borderId="68" xfId="0" applyFont="1" applyFill="1" applyBorder="1" applyAlignment="1">
      <alignment horizontal="left" vertical="top" wrapText="1"/>
    </xf>
    <xf numFmtId="0" fontId="23" fillId="0" borderId="69" xfId="0" applyFont="1" applyBorder="1" applyAlignment="1">
      <alignment horizontal="center" vertical="center" wrapText="1"/>
    </xf>
    <xf numFmtId="0" fontId="6" fillId="9" borderId="68" xfId="0" applyFont="1" applyFill="1" applyBorder="1" applyAlignment="1">
      <alignment horizontal="center" vertical="center"/>
    </xf>
    <xf numFmtId="0" fontId="9" fillId="0" borderId="22" xfId="0" applyFont="1" applyBorder="1" applyAlignment="1">
      <alignment horizontal="left" vertical="center"/>
    </xf>
    <xf numFmtId="0" fontId="9" fillId="0" borderId="24" xfId="0" applyFont="1" applyBorder="1" applyAlignment="1">
      <alignment horizontal="left" vertical="center"/>
    </xf>
    <xf numFmtId="0" fontId="4" fillId="0" borderId="16" xfId="0" applyFont="1" applyBorder="1" applyAlignment="1">
      <alignment vertical="center"/>
    </xf>
    <xf numFmtId="0" fontId="4" fillId="0" borderId="16" xfId="0" applyFont="1" applyBorder="1" applyAlignment="1">
      <alignment horizontal="left" vertical="center" wrapText="1"/>
    </xf>
    <xf numFmtId="0" fontId="4" fillId="0" borderId="16" xfId="0" applyFont="1" applyBorder="1" applyAlignment="1">
      <alignment horizontal="left" vertical="center"/>
    </xf>
    <xf numFmtId="0" fontId="4" fillId="0" borderId="22" xfId="0" applyFont="1" applyBorder="1" applyAlignment="1">
      <alignment horizontal="left" vertical="center"/>
    </xf>
    <xf numFmtId="0" fontId="9" fillId="0" borderId="16" xfId="0" applyFont="1" applyBorder="1" applyAlignment="1">
      <alignment vertical="center"/>
    </xf>
    <xf numFmtId="0" fontId="9" fillId="0" borderId="48" xfId="0" applyFont="1" applyBorder="1" applyAlignment="1">
      <alignment vertical="top" wrapText="1"/>
    </xf>
    <xf numFmtId="0" fontId="9" fillId="0" borderId="16" xfId="0" applyFont="1" applyBorder="1" applyAlignment="1">
      <alignment vertical="top"/>
    </xf>
    <xf numFmtId="0" fontId="4" fillId="0" borderId="16" xfId="0" quotePrefix="1" applyFont="1" applyBorder="1" applyAlignment="1">
      <alignment horizontal="left" vertical="center" wrapText="1"/>
    </xf>
    <xf numFmtId="0" fontId="9" fillId="0" borderId="147" xfId="0" applyFont="1" applyBorder="1" applyAlignment="1">
      <alignment vertical="center"/>
    </xf>
    <xf numFmtId="0" fontId="23" fillId="0" borderId="173" xfId="0" applyFont="1" applyBorder="1" applyAlignment="1">
      <alignment horizontal="center" vertical="center" wrapText="1"/>
    </xf>
    <xf numFmtId="0" fontId="23" fillId="0" borderId="174" xfId="0" applyFont="1" applyBorder="1" applyAlignment="1">
      <alignment horizontal="center" vertical="center" wrapText="1"/>
    </xf>
    <xf numFmtId="0" fontId="21" fillId="0" borderId="173" xfId="0" applyFont="1" applyBorder="1" applyAlignment="1">
      <alignment horizontal="center" vertical="center"/>
    </xf>
    <xf numFmtId="0" fontId="21" fillId="0" borderId="174" xfId="0" applyFont="1" applyBorder="1" applyAlignment="1">
      <alignment horizontal="center" vertical="center"/>
    </xf>
    <xf numFmtId="0" fontId="21" fillId="0" borderId="138" xfId="0" applyFont="1" applyBorder="1" applyAlignment="1">
      <alignment horizontal="center" vertical="center" wrapText="1"/>
    </xf>
    <xf numFmtId="0" fontId="10" fillId="15" borderId="139" xfId="0" applyFont="1" applyFill="1" applyBorder="1" applyAlignment="1">
      <alignment horizontal="left" vertical="center" wrapText="1"/>
    </xf>
    <xf numFmtId="0" fontId="21" fillId="0" borderId="173" xfId="0" applyFont="1" applyBorder="1" applyAlignment="1">
      <alignment horizontal="center" vertical="center" wrapText="1"/>
    </xf>
    <xf numFmtId="0" fontId="21" fillId="0" borderId="174" xfId="0" applyFont="1" applyBorder="1" applyAlignment="1">
      <alignment horizontal="center" vertical="center" wrapText="1"/>
    </xf>
    <xf numFmtId="0" fontId="3" fillId="0" borderId="68" xfId="0" applyFont="1" applyBorder="1" applyAlignment="1">
      <alignment vertical="top" wrapText="1"/>
    </xf>
    <xf numFmtId="0" fontId="4" fillId="0" borderId="20" xfId="0" applyFont="1" applyBorder="1" applyAlignment="1">
      <alignment horizontal="left" vertical="top" wrapText="1"/>
    </xf>
    <xf numFmtId="0" fontId="3" fillId="0" borderId="20" xfId="0" applyFont="1" applyBorder="1" applyAlignment="1">
      <alignment vertical="top"/>
    </xf>
    <xf numFmtId="16" fontId="3" fillId="0" borderId="20" xfId="0" quotePrefix="1" applyNumberFormat="1" applyFont="1" applyBorder="1" applyAlignment="1">
      <alignment vertical="top"/>
    </xf>
    <xf numFmtId="0" fontId="23" fillId="24" borderId="35" xfId="0" applyFont="1" applyFill="1" applyBorder="1" applyAlignment="1">
      <alignment horizontal="center" vertical="center"/>
    </xf>
    <xf numFmtId="0" fontId="23" fillId="24" borderId="69" xfId="0" applyFont="1" applyFill="1" applyBorder="1" applyAlignment="1">
      <alignment horizontal="center" vertical="center"/>
    </xf>
    <xf numFmtId="0" fontId="3" fillId="0" borderId="41" xfId="0" quotePrefix="1" applyFont="1" applyBorder="1" applyAlignment="1">
      <alignment vertical="top"/>
    </xf>
    <xf numFmtId="0" fontId="23" fillId="22" borderId="35" xfId="0" applyFont="1" applyFill="1" applyBorder="1" applyAlignment="1">
      <alignment horizontal="center" vertical="center"/>
    </xf>
    <xf numFmtId="0" fontId="3" fillId="0" borderId="68" xfId="0" applyFont="1" applyBorder="1" applyAlignment="1">
      <alignment vertical="top"/>
    </xf>
    <xf numFmtId="0" fontId="9" fillId="14" borderId="68" xfId="0" applyFont="1" applyFill="1" applyBorder="1" applyAlignment="1">
      <alignment vertical="top" wrapText="1"/>
    </xf>
    <xf numFmtId="0" fontId="6" fillId="9" borderId="64" xfId="0" applyFont="1" applyFill="1" applyBorder="1" applyAlignment="1">
      <alignment horizontal="center" vertical="center"/>
    </xf>
    <xf numFmtId="0" fontId="24" fillId="0" borderId="35" xfId="0" applyFont="1" applyBorder="1" applyAlignment="1">
      <alignment horizontal="center" vertical="center" wrapText="1"/>
    </xf>
    <xf numFmtId="0" fontId="3" fillId="4" borderId="20" xfId="0" applyFont="1" applyFill="1" applyBorder="1" applyAlignment="1">
      <alignment horizontal="left" vertical="top" wrapText="1"/>
    </xf>
    <xf numFmtId="0" fontId="9" fillId="0" borderId="1" xfId="0" applyFont="1" applyBorder="1" applyAlignment="1">
      <alignment vertical="top"/>
    </xf>
    <xf numFmtId="0" fontId="167" fillId="0" borderId="0" xfId="0" applyFont="1"/>
    <xf numFmtId="0" fontId="0" fillId="0" borderId="0" xfId="0" applyAlignment="1">
      <alignment wrapText="1"/>
    </xf>
    <xf numFmtId="0" fontId="6" fillId="9" borderId="40" xfId="0" applyFont="1" applyFill="1" applyBorder="1" applyAlignment="1">
      <alignment horizontal="center" vertical="center"/>
    </xf>
    <xf numFmtId="0" fontId="23" fillId="22" borderId="59" xfId="0" applyFont="1" applyFill="1" applyBorder="1" applyAlignment="1">
      <alignment horizontal="center" vertical="center"/>
    </xf>
    <xf numFmtId="0" fontId="19" fillId="12" borderId="2" xfId="0" applyFont="1" applyFill="1" applyBorder="1" applyAlignment="1">
      <alignment horizontal="left" vertical="center"/>
    </xf>
    <xf numFmtId="0" fontId="19" fillId="11" borderId="2" xfId="0" applyFont="1" applyFill="1" applyBorder="1" applyAlignment="1">
      <alignment horizontal="left" vertical="top" wrapText="1"/>
    </xf>
    <xf numFmtId="0" fontId="18" fillId="13" borderId="2" xfId="0" applyFont="1" applyFill="1" applyBorder="1" applyAlignment="1">
      <alignment horizontal="left" vertical="center" wrapText="1"/>
    </xf>
    <xf numFmtId="0" fontId="13" fillId="0" borderId="3" xfId="0" applyFont="1" applyBorder="1" applyAlignment="1">
      <alignment horizontal="left" vertical="top" wrapText="1"/>
    </xf>
    <xf numFmtId="0" fontId="4" fillId="0" borderId="2" xfId="0" applyFont="1" applyBorder="1" applyAlignment="1">
      <alignment horizontal="left" vertical="top" wrapText="1"/>
    </xf>
    <xf numFmtId="0" fontId="9" fillId="4"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0" borderId="20" xfId="0" applyFont="1" applyBorder="1" applyAlignment="1">
      <alignment vertical="top" wrapText="1"/>
    </xf>
    <xf numFmtId="0" fontId="9" fillId="4" borderId="40" xfId="0" applyFont="1" applyFill="1" applyBorder="1" applyAlignment="1">
      <alignment horizontal="left" vertical="top" wrapText="1"/>
    </xf>
    <xf numFmtId="0" fontId="3" fillId="0" borderId="40" xfId="0" applyFont="1" applyBorder="1" applyAlignment="1">
      <alignment vertical="top"/>
    </xf>
    <xf numFmtId="0" fontId="3" fillId="0" borderId="40" xfId="0" applyFont="1" applyBorder="1" applyAlignment="1">
      <alignment vertical="top" wrapText="1"/>
    </xf>
    <xf numFmtId="0" fontId="9" fillId="14" borderId="40" xfId="0" applyFont="1" applyFill="1" applyBorder="1" applyAlignment="1">
      <alignment vertical="top" wrapText="1"/>
    </xf>
    <xf numFmtId="0" fontId="19" fillId="11" borderId="62" xfId="0" applyFont="1" applyFill="1" applyBorder="1" applyAlignment="1">
      <alignment horizontal="left" vertical="top" wrapText="1"/>
    </xf>
    <xf numFmtId="9" fontId="4" fillId="3" borderId="16" xfId="0" quotePrefix="1" applyNumberFormat="1" applyFont="1" applyFill="1" applyBorder="1" applyAlignment="1">
      <alignment horizontal="center" vertical="center" wrapText="1"/>
    </xf>
    <xf numFmtId="0" fontId="19" fillId="47" borderId="3" xfId="0" applyFont="1" applyFill="1" applyBorder="1" applyAlignment="1">
      <alignment horizontal="left" vertical="center" wrapText="1"/>
    </xf>
    <xf numFmtId="0" fontId="19" fillId="47" borderId="3" xfId="0" applyFont="1" applyFill="1" applyBorder="1" applyAlignment="1">
      <alignment horizontal="left" vertical="top" wrapText="1"/>
    </xf>
    <xf numFmtId="0" fontId="19" fillId="47" borderId="2" xfId="0" applyFont="1" applyFill="1" applyBorder="1" applyAlignment="1">
      <alignment horizontal="left" vertical="top" wrapText="1"/>
    </xf>
    <xf numFmtId="0" fontId="19" fillId="47" borderId="16" xfId="0" applyFont="1" applyFill="1" applyBorder="1" applyAlignment="1">
      <alignment horizontal="left" vertical="top" wrapText="1"/>
    </xf>
    <xf numFmtId="0" fontId="19" fillId="47" borderId="54" xfId="0" applyFont="1" applyFill="1" applyBorder="1" applyAlignment="1">
      <alignment horizontal="left" vertical="top" wrapText="1"/>
    </xf>
    <xf numFmtId="0" fontId="23" fillId="38" borderId="3" xfId="0" applyFont="1" applyFill="1" applyBorder="1" applyAlignment="1">
      <alignment vertical="top" wrapText="1"/>
    </xf>
    <xf numFmtId="0" fontId="23" fillId="38" borderId="16" xfId="0" applyFont="1" applyFill="1" applyBorder="1" applyAlignment="1">
      <alignment vertical="top" wrapText="1"/>
    </xf>
    <xf numFmtId="0" fontId="18" fillId="13" borderId="2" xfId="0" applyFont="1" applyFill="1" applyBorder="1" applyAlignment="1">
      <alignment vertical="center" wrapText="1"/>
    </xf>
    <xf numFmtId="0" fontId="18" fillId="6" borderId="3" xfId="0" applyFont="1" applyFill="1" applyBorder="1" applyAlignment="1">
      <alignment vertical="center" wrapText="1"/>
    </xf>
    <xf numFmtId="0" fontId="18" fillId="6" borderId="3" xfId="0" applyFont="1" applyFill="1" applyBorder="1" applyAlignment="1">
      <alignment horizontal="center" vertical="center" wrapText="1"/>
    </xf>
    <xf numFmtId="0" fontId="18" fillId="6" borderId="3" xfId="0" applyFont="1" applyFill="1" applyBorder="1" applyAlignment="1">
      <alignment horizontal="left" vertical="center" wrapText="1"/>
    </xf>
    <xf numFmtId="0" fontId="23" fillId="6" borderId="3" xfId="0" applyFont="1" applyFill="1" applyBorder="1" applyAlignment="1">
      <alignment vertical="top" wrapText="1"/>
    </xf>
    <xf numFmtId="0" fontId="23" fillId="6" borderId="16" xfId="0" applyFont="1" applyFill="1" applyBorder="1" applyAlignment="1">
      <alignment vertical="top" wrapText="1"/>
    </xf>
    <xf numFmtId="0" fontId="18" fillId="6" borderId="54" xfId="0" applyFont="1" applyFill="1" applyBorder="1" applyAlignment="1">
      <alignment vertical="center" wrapText="1"/>
    </xf>
    <xf numFmtId="0" fontId="18" fillId="6" borderId="2" xfId="0" applyFont="1" applyFill="1" applyBorder="1" applyAlignment="1">
      <alignment horizontal="left" vertical="center" wrapText="1"/>
    </xf>
    <xf numFmtId="0" fontId="22" fillId="6" borderId="3" xfId="0" applyFont="1" applyFill="1" applyBorder="1" applyAlignment="1">
      <alignment horizontal="left" vertical="center" wrapText="1"/>
    </xf>
    <xf numFmtId="0" fontId="19" fillId="6" borderId="3" xfId="0" applyFont="1" applyFill="1" applyBorder="1" applyAlignment="1">
      <alignment horizontal="left" vertical="center" wrapText="1"/>
    </xf>
    <xf numFmtId="0" fontId="5" fillId="0" borderId="20" xfId="0" applyFont="1" applyBorder="1" applyAlignment="1">
      <alignment horizontal="center" vertical="center" wrapText="1"/>
    </xf>
    <xf numFmtId="0" fontId="19" fillId="48" borderId="3" xfId="0" applyFont="1" applyFill="1" applyBorder="1" applyAlignment="1">
      <alignment horizontal="left" vertical="center" wrapText="1"/>
    </xf>
    <xf numFmtId="0" fontId="19" fillId="48" borderId="3" xfId="0" applyFont="1" applyFill="1" applyBorder="1" applyAlignment="1">
      <alignment horizontal="center" vertical="center" wrapText="1"/>
    </xf>
    <xf numFmtId="0" fontId="19" fillId="48" borderId="2" xfId="0" applyFont="1" applyFill="1" applyBorder="1" applyAlignment="1">
      <alignment horizontal="left" vertical="center" wrapText="1"/>
    </xf>
    <xf numFmtId="0" fontId="18" fillId="48" borderId="3" xfId="0" applyFont="1" applyFill="1" applyBorder="1" applyAlignment="1">
      <alignment vertical="center" wrapText="1"/>
    </xf>
    <xf numFmtId="0" fontId="18" fillId="48" borderId="16" xfId="0" applyFont="1" applyFill="1" applyBorder="1" applyAlignment="1">
      <alignment vertical="center" wrapText="1"/>
    </xf>
    <xf numFmtId="0" fontId="18" fillId="48" borderId="54" xfId="0" applyFont="1" applyFill="1" applyBorder="1" applyAlignment="1">
      <alignment vertical="center" wrapText="1"/>
    </xf>
    <xf numFmtId="0" fontId="18" fillId="48" borderId="2" xfId="0" applyFont="1" applyFill="1" applyBorder="1" applyAlignment="1">
      <alignment vertical="center" wrapText="1"/>
    </xf>
    <xf numFmtId="0" fontId="4" fillId="48" borderId="3" xfId="0" applyFont="1" applyFill="1" applyBorder="1" applyAlignment="1">
      <alignment horizontal="left" vertical="center" wrapText="1"/>
    </xf>
    <xf numFmtId="0" fontId="4" fillId="0" borderId="3" xfId="0" quotePrefix="1" applyFont="1" applyBorder="1" applyAlignment="1">
      <alignment horizontal="left" vertical="top" wrapText="1"/>
    </xf>
    <xf numFmtId="0" fontId="45" fillId="0" borderId="0" xfId="0" applyFont="1" applyAlignment="1">
      <alignment horizontal="left" vertical="top"/>
    </xf>
    <xf numFmtId="0" fontId="38" fillId="0" borderId="0" xfId="0" applyFont="1" applyAlignment="1">
      <alignment vertical="top" wrapText="1"/>
    </xf>
    <xf numFmtId="0" fontId="19" fillId="0" borderId="0" xfId="0" applyFont="1" applyAlignment="1">
      <alignment vertical="center"/>
    </xf>
    <xf numFmtId="0" fontId="19" fillId="0" borderId="51" xfId="0" applyFont="1" applyBorder="1" applyAlignment="1">
      <alignment horizontal="center" vertical="center"/>
    </xf>
    <xf numFmtId="0" fontId="4" fillId="0" borderId="0" xfId="0" applyFont="1" applyAlignment="1">
      <alignment horizontal="center" vertical="center"/>
    </xf>
    <xf numFmtId="0" fontId="0" fillId="0" borderId="0" xfId="0" applyAlignment="1">
      <alignment horizontal="left" vertical="top" wrapText="1"/>
    </xf>
    <xf numFmtId="0" fontId="9" fillId="0" borderId="41" xfId="0" applyFont="1" applyBorder="1" applyAlignment="1">
      <alignment horizontal="left" vertical="center" wrapText="1"/>
    </xf>
    <xf numFmtId="0" fontId="0" fillId="0" borderId="41" xfId="0" applyBorder="1" applyAlignment="1">
      <alignment horizontal="left" vertical="top" wrapText="1"/>
    </xf>
    <xf numFmtId="0" fontId="0" fillId="0" borderId="3" xfId="0" applyBorder="1" applyAlignment="1">
      <alignment horizontal="left" vertical="top" wrapText="1"/>
    </xf>
    <xf numFmtId="0" fontId="0" fillId="0" borderId="3" xfId="0" applyBorder="1" applyAlignment="1">
      <alignment horizontal="left" vertical="top"/>
    </xf>
    <xf numFmtId="0" fontId="0" fillId="0" borderId="34" xfId="0" applyBorder="1" applyAlignment="1">
      <alignment horizontal="left" vertical="top"/>
    </xf>
    <xf numFmtId="0" fontId="9" fillId="0" borderId="34" xfId="0" applyFont="1" applyBorder="1" applyAlignment="1">
      <alignment horizontal="left" vertical="center" wrapText="1"/>
    </xf>
    <xf numFmtId="0" fontId="0" fillId="0" borderId="34" xfId="0" applyBorder="1"/>
    <xf numFmtId="0" fontId="0" fillId="0" borderId="2" xfId="0" applyBorder="1" applyAlignment="1">
      <alignment vertical="top" wrapText="1"/>
    </xf>
    <xf numFmtId="0" fontId="0" fillId="0" borderId="41" xfId="0" applyBorder="1" applyAlignment="1">
      <alignment horizontal="left" vertical="top"/>
    </xf>
    <xf numFmtId="0" fontId="9" fillId="0" borderId="48" xfId="0" applyFont="1" applyBorder="1" applyAlignment="1">
      <alignment horizontal="left" vertical="top" wrapText="1"/>
    </xf>
    <xf numFmtId="0" fontId="9" fillId="0" borderId="2" xfId="0" applyFont="1" applyBorder="1" applyAlignment="1">
      <alignment vertical="top" wrapText="1"/>
    </xf>
    <xf numFmtId="0" fontId="0" fillId="0" borderId="33" xfId="0" applyBorder="1" applyAlignment="1">
      <alignment horizontal="left" vertical="top"/>
    </xf>
    <xf numFmtId="0" fontId="65" fillId="0" borderId="0" xfId="0" applyFont="1" applyAlignment="1">
      <alignment wrapText="1"/>
    </xf>
    <xf numFmtId="0" fontId="65" fillId="0" borderId="59" xfId="0" applyFont="1" applyBorder="1" applyAlignment="1">
      <alignment horizontal="left" vertical="top"/>
    </xf>
    <xf numFmtId="0" fontId="65" fillId="0" borderId="34" xfId="0" applyFont="1" applyBorder="1" applyAlignment="1">
      <alignment horizontal="left" vertical="top"/>
    </xf>
    <xf numFmtId="0" fontId="0" fillId="0" borderId="3" xfId="0" applyBorder="1" applyAlignment="1">
      <alignment vertical="top" wrapText="1"/>
    </xf>
    <xf numFmtId="0" fontId="0" fillId="0" borderId="22" xfId="0" applyBorder="1" applyAlignment="1">
      <alignment vertical="top" wrapText="1"/>
    </xf>
    <xf numFmtId="0" fontId="4" fillId="0" borderId="0" xfId="0" applyFont="1" applyAlignment="1">
      <alignment horizontal="left" vertical="top"/>
    </xf>
    <xf numFmtId="0" fontId="0" fillId="0" borderId="0" xfId="0" applyAlignment="1">
      <alignment horizontal="left" vertical="top"/>
    </xf>
    <xf numFmtId="0" fontId="4" fillId="0" borderId="0" xfId="0" applyFont="1" applyAlignment="1">
      <alignment horizontal="left"/>
    </xf>
    <xf numFmtId="0" fontId="19" fillId="0" borderId="52" xfId="0" applyFont="1" applyBorder="1" applyAlignment="1">
      <alignment horizontal="left" vertical="top"/>
    </xf>
    <xf numFmtId="0" fontId="60" fillId="0" borderId="3" xfId="0" applyFont="1" applyBorder="1" applyAlignment="1">
      <alignment horizontal="left" vertical="top" wrapText="1"/>
    </xf>
    <xf numFmtId="0" fontId="0" fillId="0" borderId="2" xfId="0" applyBorder="1" applyAlignment="1">
      <alignment horizontal="left" vertical="top"/>
    </xf>
    <xf numFmtId="0" fontId="0" fillId="0" borderId="34" xfId="0" applyBorder="1" applyAlignment="1">
      <alignment horizontal="left" vertical="top" wrapText="1"/>
    </xf>
    <xf numFmtId="0" fontId="61" fillId="0" borderId="3" xfId="0" applyFont="1" applyBorder="1" applyAlignment="1">
      <alignment horizontal="left" vertical="center"/>
    </xf>
    <xf numFmtId="0" fontId="65" fillId="0" borderId="3" xfId="0" applyFont="1" applyBorder="1" applyAlignment="1">
      <alignment horizontal="left" vertical="center" wrapText="1"/>
    </xf>
    <xf numFmtId="0" fontId="65" fillId="0" borderId="3" xfId="0" applyFont="1" applyBorder="1" applyAlignment="1">
      <alignment horizontal="center" vertical="center" wrapText="1"/>
    </xf>
    <xf numFmtId="0" fontId="61" fillId="0" borderId="3" xfId="0" applyFont="1" applyBorder="1" applyAlignment="1">
      <alignment horizontal="center" vertical="center"/>
    </xf>
    <xf numFmtId="0" fontId="3" fillId="0" borderId="34" xfId="0" applyFont="1" applyBorder="1" applyAlignment="1">
      <alignment horizontal="left" vertical="top" wrapText="1"/>
    </xf>
    <xf numFmtId="0" fontId="0" fillId="0" borderId="40" xfId="0" applyBorder="1" applyAlignment="1">
      <alignment horizontal="left" vertical="top"/>
    </xf>
    <xf numFmtId="0" fontId="19" fillId="0" borderId="34" xfId="0" applyFont="1" applyBorder="1" applyAlignment="1">
      <alignment horizontal="left" vertical="top" wrapText="1"/>
    </xf>
    <xf numFmtId="0" fontId="0" fillId="0" borderId="0" xfId="0" applyAlignment="1">
      <alignment horizontal="center" vertical="top"/>
    </xf>
    <xf numFmtId="0" fontId="0" fillId="0" borderId="0" xfId="0" applyAlignment="1">
      <alignment vertical="center" wrapText="1"/>
    </xf>
    <xf numFmtId="0" fontId="0" fillId="0" borderId="40" xfId="0" applyBorder="1" applyAlignment="1">
      <alignment horizontal="left" vertical="top" wrapText="1"/>
    </xf>
    <xf numFmtId="0" fontId="0" fillId="0" borderId="59" xfId="0" applyBorder="1" applyAlignment="1">
      <alignment vertical="center" wrapText="1"/>
    </xf>
    <xf numFmtId="0" fontId="169" fillId="0" borderId="0" xfId="0" applyFont="1" applyAlignment="1">
      <alignment vertical="center" wrapText="1"/>
    </xf>
    <xf numFmtId="0" fontId="0" fillId="0" borderId="0" xfId="0" applyAlignment="1">
      <alignment horizontal="center" vertical="top" wrapText="1"/>
    </xf>
    <xf numFmtId="0" fontId="61" fillId="0" borderId="0" xfId="0" applyFont="1" applyAlignment="1">
      <alignment horizontal="left" vertical="center"/>
    </xf>
    <xf numFmtId="0" fontId="65" fillId="0" borderId="0" xfId="0" applyFont="1" applyAlignment="1">
      <alignment horizontal="left" vertical="center"/>
    </xf>
    <xf numFmtId="0" fontId="144" fillId="0" borderId="0" xfId="0" applyFont="1" applyAlignment="1">
      <alignment horizontal="left" vertical="center"/>
    </xf>
    <xf numFmtId="0" fontId="61" fillId="0" borderId="50" xfId="0" applyFont="1" applyBorder="1" applyAlignment="1">
      <alignment horizontal="left" vertical="center"/>
    </xf>
    <xf numFmtId="0" fontId="9" fillId="0" borderId="9" xfId="0" applyFont="1" applyBorder="1" applyAlignment="1">
      <alignment vertical="center" wrapText="1"/>
    </xf>
    <xf numFmtId="0" fontId="46" fillId="0" borderId="3" xfId="0" applyFont="1" applyBorder="1"/>
    <xf numFmtId="0" fontId="0" fillId="0" borderId="68" xfId="0" applyBorder="1" applyAlignment="1">
      <alignment horizontal="left" vertical="top" wrapText="1"/>
    </xf>
    <xf numFmtId="0" fontId="19" fillId="0" borderId="40" xfId="0" applyFont="1" applyBorder="1" applyAlignment="1">
      <alignment horizontal="left" vertical="top" wrapText="1"/>
    </xf>
    <xf numFmtId="0" fontId="0" fillId="0" borderId="51" xfId="0" applyBorder="1" applyAlignment="1">
      <alignment horizontal="left" vertical="top"/>
    </xf>
    <xf numFmtId="0" fontId="19" fillId="0" borderId="51" xfId="0" applyFont="1" applyBorder="1" applyAlignment="1">
      <alignment horizontal="left" vertical="top" wrapText="1"/>
    </xf>
    <xf numFmtId="0" fontId="19" fillId="0" borderId="51" xfId="0" applyFont="1" applyBorder="1" applyAlignment="1">
      <alignment horizontal="left" vertical="top"/>
    </xf>
    <xf numFmtId="0" fontId="18" fillId="0" borderId="51" xfId="0" applyFont="1" applyBorder="1" applyAlignment="1">
      <alignment horizontal="left" vertical="top"/>
    </xf>
    <xf numFmtId="0" fontId="65" fillId="0" borderId="51" xfId="0" applyFont="1" applyBorder="1" applyAlignment="1">
      <alignment horizontal="left" vertical="top"/>
    </xf>
    <xf numFmtId="0" fontId="0" fillId="0" borderId="51" xfId="0" applyBorder="1" applyAlignment="1">
      <alignment horizontal="left" vertical="top" wrapText="1"/>
    </xf>
    <xf numFmtId="0" fontId="65" fillId="0" borderId="41" xfId="0" applyFont="1" applyBorder="1" applyAlignment="1">
      <alignment horizontal="left" vertical="top"/>
    </xf>
    <xf numFmtId="0" fontId="61" fillId="0" borderId="51" xfId="0" applyFont="1" applyBorder="1" applyAlignment="1">
      <alignment horizontal="left" vertical="center" wrapText="1"/>
    </xf>
    <xf numFmtId="0" fontId="9" fillId="0" borderId="59" xfId="0" applyFont="1" applyBorder="1" applyAlignment="1">
      <alignment horizontal="center" vertical="center" wrapText="1"/>
    </xf>
    <xf numFmtId="0" fontId="0" fillId="0" borderId="26" xfId="0" applyBorder="1" applyAlignment="1">
      <alignment horizontal="left" vertical="top"/>
    </xf>
    <xf numFmtId="0" fontId="0" fillId="0" borderId="3" xfId="0" applyBorder="1"/>
    <xf numFmtId="0" fontId="0" fillId="0" borderId="41" xfId="0" applyBorder="1"/>
    <xf numFmtId="0" fontId="9" fillId="0" borderId="15" xfId="0" applyFont="1" applyBorder="1" applyAlignment="1">
      <alignment horizontal="left" vertical="top" wrapText="1"/>
    </xf>
    <xf numFmtId="0" fontId="0" fillId="0" borderId="9" xfId="0" applyBorder="1"/>
    <xf numFmtId="0" fontId="0" fillId="0" borderId="59" xfId="0" applyBorder="1" applyAlignment="1">
      <alignment horizontal="left" vertical="top" wrapText="1"/>
    </xf>
    <xf numFmtId="0" fontId="0" fillId="0" borderId="59" xfId="0" applyBorder="1" applyAlignment="1">
      <alignment wrapText="1"/>
    </xf>
    <xf numFmtId="0" fontId="0" fillId="0" borderId="0" xfId="0" applyAlignment="1">
      <alignment vertical="top" wrapText="1"/>
    </xf>
    <xf numFmtId="0" fontId="60" fillId="0" borderId="0" xfId="0" applyFont="1" applyAlignment="1">
      <alignment vertical="top" wrapText="1"/>
    </xf>
    <xf numFmtId="0" fontId="4" fillId="0" borderId="3" xfId="0" applyFont="1" applyBorder="1" applyAlignment="1">
      <alignment vertical="center"/>
    </xf>
    <xf numFmtId="0" fontId="65" fillId="0" borderId="68" xfId="0" applyFont="1" applyBorder="1" applyAlignment="1">
      <alignment horizontal="left" vertical="top"/>
    </xf>
    <xf numFmtId="0" fontId="0" fillId="0" borderId="59" xfId="0" applyBorder="1" applyAlignment="1">
      <alignment vertical="top" wrapText="1"/>
    </xf>
    <xf numFmtId="0" fontId="65" fillId="0" borderId="3" xfId="0" applyFont="1" applyBorder="1" applyAlignment="1">
      <alignment horizontal="left" vertical="top" wrapText="1"/>
    </xf>
    <xf numFmtId="0" fontId="65" fillId="0" borderId="51" xfId="0" applyFont="1" applyBorder="1" applyAlignment="1">
      <alignment horizontal="left" vertical="top" wrapText="1"/>
    </xf>
    <xf numFmtId="0" fontId="65" fillId="0" borderId="0" xfId="0" applyFont="1" applyAlignment="1">
      <alignment vertical="top" wrapText="1"/>
    </xf>
    <xf numFmtId="0" fontId="65" fillId="0" borderId="0" xfId="0" applyFont="1" applyAlignment="1">
      <alignment horizontal="center" vertical="top" wrapText="1"/>
    </xf>
    <xf numFmtId="0" fontId="9" fillId="0" borderId="3" xfId="0" applyFont="1" applyBorder="1" applyAlignment="1">
      <alignment horizontal="center" vertical="top" wrapText="1"/>
    </xf>
    <xf numFmtId="0" fontId="65" fillId="0" borderId="0" xfId="0" applyFont="1" applyAlignment="1">
      <alignment horizontal="left" vertical="top"/>
    </xf>
    <xf numFmtId="0" fontId="61" fillId="0" borderId="1" xfId="0" applyFont="1" applyBorder="1" applyAlignment="1">
      <alignment horizontal="left" vertical="center" wrapText="1"/>
    </xf>
    <xf numFmtId="0" fontId="65" fillId="0" borderId="40" xfId="0" applyFont="1" applyBorder="1" applyAlignment="1">
      <alignment horizontal="left" vertical="top"/>
    </xf>
    <xf numFmtId="0" fontId="9" fillId="0" borderId="59" xfId="0" applyFont="1" applyBorder="1" applyAlignment="1">
      <alignment horizontal="left" vertical="center" wrapText="1"/>
    </xf>
    <xf numFmtId="0" fontId="61" fillId="0" borderId="34" xfId="0" applyFont="1" applyBorder="1" applyAlignment="1">
      <alignment horizontal="center" vertical="center"/>
    </xf>
    <xf numFmtId="0" fontId="0" fillId="0" borderId="20" xfId="0" applyBorder="1" applyAlignment="1">
      <alignment horizontal="left" vertical="top" wrapText="1"/>
    </xf>
    <xf numFmtId="0" fontId="0" fillId="0" borderId="34" xfId="0" applyBorder="1" applyAlignment="1">
      <alignment horizontal="center" vertical="center"/>
    </xf>
    <xf numFmtId="0" fontId="0" fillId="0" borderId="3" xfId="0" applyBorder="1" applyAlignment="1">
      <alignment horizontal="center" vertical="center"/>
    </xf>
    <xf numFmtId="0" fontId="61" fillId="0" borderId="4" xfId="0" applyFont="1" applyBorder="1" applyAlignment="1">
      <alignment horizontal="left" vertical="center"/>
    </xf>
    <xf numFmtId="0" fontId="34" fillId="0" borderId="0" xfId="0" applyFont="1"/>
    <xf numFmtId="0" fontId="9" fillId="0" borderId="22" xfId="0" applyFont="1" applyBorder="1" applyAlignment="1">
      <alignment horizontal="left" vertical="center" wrapText="1"/>
    </xf>
    <xf numFmtId="0" fontId="9" fillId="0" borderId="49" xfId="0" applyFont="1" applyBorder="1" applyAlignment="1">
      <alignment horizontal="left" vertical="center" wrapText="1"/>
    </xf>
    <xf numFmtId="0" fontId="9" fillId="0" borderId="21" xfId="0" applyFont="1" applyBorder="1" applyAlignment="1">
      <alignment horizontal="left" vertical="center" wrapText="1"/>
    </xf>
    <xf numFmtId="0" fontId="9" fillId="0" borderId="24" xfId="0" applyFont="1" applyBorder="1" applyAlignment="1">
      <alignment horizontal="left" vertical="center" wrapText="1"/>
    </xf>
    <xf numFmtId="0" fontId="9" fillId="0" borderId="33" xfId="0" applyFont="1" applyBorder="1" applyAlignment="1">
      <alignment horizontal="left" vertical="center" wrapText="1"/>
    </xf>
    <xf numFmtId="0" fontId="9" fillId="0" borderId="49" xfId="0" applyFont="1" applyBorder="1" applyAlignment="1">
      <alignment horizontal="left" vertical="top" wrapText="1"/>
    </xf>
    <xf numFmtId="0" fontId="9" fillId="0" borderId="21" xfId="0" applyFont="1" applyBorder="1" applyAlignment="1">
      <alignment horizontal="left" vertical="top" wrapText="1"/>
    </xf>
    <xf numFmtId="0" fontId="9" fillId="0" borderId="24" xfId="0" applyFont="1" applyBorder="1" applyAlignment="1">
      <alignment horizontal="left" vertical="top" wrapText="1"/>
    </xf>
    <xf numFmtId="0" fontId="9" fillId="0" borderId="33" xfId="0" applyFont="1" applyBorder="1" applyAlignment="1">
      <alignment horizontal="left" vertical="top" wrapText="1"/>
    </xf>
    <xf numFmtId="0" fontId="3" fillId="0" borderId="51" xfId="0" applyFont="1" applyBorder="1" applyAlignment="1">
      <alignment horizontal="left" vertical="top" wrapText="1"/>
    </xf>
    <xf numFmtId="0" fontId="9" fillId="0" borderId="65" xfId="0" applyFont="1" applyBorder="1" applyAlignment="1">
      <alignment horizontal="left" vertical="center" wrapText="1"/>
    </xf>
    <xf numFmtId="0" fontId="9" fillId="0" borderId="25" xfId="0" applyFont="1" applyBorder="1" applyAlignment="1">
      <alignment horizontal="left" vertical="center" wrapText="1"/>
    </xf>
    <xf numFmtId="0" fontId="9" fillId="0" borderId="79" xfId="0" applyFont="1" applyBorder="1" applyAlignment="1">
      <alignment horizontal="left" vertical="center" wrapText="1"/>
    </xf>
    <xf numFmtId="0" fontId="0" fillId="0" borderId="34" xfId="0" quotePrefix="1" applyBorder="1" applyAlignment="1">
      <alignment horizontal="left" vertical="top" wrapText="1"/>
    </xf>
    <xf numFmtId="0" fontId="0" fillId="0" borderId="48" xfId="0" applyBorder="1" applyAlignment="1">
      <alignment horizontal="left" vertical="top"/>
    </xf>
    <xf numFmtId="0" fontId="0" fillId="0" borderId="3" xfId="0" quotePrefix="1" applyBorder="1" applyAlignment="1">
      <alignment horizontal="left" vertical="top" wrapText="1"/>
    </xf>
    <xf numFmtId="0" fontId="10" fillId="0" borderId="25" xfId="0" applyFont="1" applyBorder="1" applyAlignment="1">
      <alignment horizontal="left" vertical="center" wrapText="1"/>
    </xf>
    <xf numFmtId="0" fontId="10" fillId="0" borderId="79" xfId="0" applyFont="1" applyBorder="1" applyAlignment="1">
      <alignment horizontal="left" vertical="center" wrapText="1"/>
    </xf>
    <xf numFmtId="0" fontId="19" fillId="0" borderId="67" xfId="0" applyFont="1" applyBorder="1" applyAlignment="1">
      <alignment horizontal="center" vertical="center"/>
    </xf>
    <xf numFmtId="0" fontId="19" fillId="0" borderId="28" xfId="0" applyFont="1" applyBorder="1" applyAlignment="1">
      <alignment horizontal="center" vertical="center"/>
    </xf>
    <xf numFmtId="0" fontId="19" fillId="0" borderId="70" xfId="0" applyFont="1" applyBorder="1" applyAlignment="1">
      <alignment horizontal="center" vertical="center"/>
    </xf>
    <xf numFmtId="0" fontId="9" fillId="0" borderId="25" xfId="0" applyFont="1" applyBorder="1" applyAlignment="1">
      <alignment horizontal="center" vertical="top" wrapText="1"/>
    </xf>
    <xf numFmtId="0" fontId="9" fillId="0" borderId="79" xfId="0" applyFont="1" applyBorder="1" applyAlignment="1">
      <alignment horizontal="center" vertical="top" wrapText="1"/>
    </xf>
    <xf numFmtId="0" fontId="9" fillId="0" borderId="26" xfId="0" applyFont="1" applyBorder="1" applyAlignment="1">
      <alignment horizontal="center" vertical="top" wrapText="1"/>
    </xf>
    <xf numFmtId="0" fontId="4" fillId="7" borderId="16" xfId="0" applyFont="1" applyFill="1" applyBorder="1" applyAlignment="1">
      <alignment horizontal="left" vertical="center"/>
    </xf>
    <xf numFmtId="0" fontId="4" fillId="7" borderId="37" xfId="0" applyFont="1" applyFill="1" applyBorder="1" applyAlignment="1">
      <alignment horizontal="left" vertical="center"/>
    </xf>
    <xf numFmtId="0" fontId="4" fillId="7" borderId="2" xfId="0" applyFont="1" applyFill="1" applyBorder="1" applyAlignment="1">
      <alignment horizontal="left" vertical="center"/>
    </xf>
    <xf numFmtId="0" fontId="0" fillId="0" borderId="25" xfId="0" applyBorder="1" applyAlignment="1">
      <alignment horizontal="left" vertical="top" wrapText="1"/>
    </xf>
    <xf numFmtId="0" fontId="0" fillId="0" borderId="79" xfId="0" applyBorder="1" applyAlignment="1">
      <alignment horizontal="left" vertical="top" wrapText="1"/>
    </xf>
    <xf numFmtId="0" fontId="0" fillId="0" borderId="26" xfId="0" applyBorder="1" applyAlignment="1">
      <alignment horizontal="left" vertical="top" wrapText="1"/>
    </xf>
    <xf numFmtId="0" fontId="0" fillId="0" borderId="34" xfId="0" quotePrefix="1" applyBorder="1" applyAlignment="1">
      <alignment horizontal="left" vertical="top"/>
    </xf>
    <xf numFmtId="0" fontId="9" fillId="0" borderId="51" xfId="0" quotePrefix="1" applyFont="1" applyBorder="1" applyAlignment="1">
      <alignment horizontal="left" vertical="top" wrapText="1"/>
    </xf>
    <xf numFmtId="0" fontId="9" fillId="0" borderId="25"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26" xfId="0" applyFont="1" applyBorder="1" applyAlignment="1">
      <alignment horizontal="center" vertical="center" wrapText="1"/>
    </xf>
    <xf numFmtId="0" fontId="0" fillId="0" borderId="3" xfId="0" applyBorder="1" applyAlignment="1">
      <alignment horizontal="left"/>
    </xf>
    <xf numFmtId="0" fontId="60" fillId="0" borderId="0" xfId="0" applyFont="1" applyAlignment="1">
      <alignment horizontal="left" vertical="top"/>
    </xf>
    <xf numFmtId="0" fontId="65" fillId="0" borderId="41" xfId="0" applyFont="1" applyBorder="1" applyAlignment="1">
      <alignment horizontal="left" vertical="top" wrapText="1"/>
    </xf>
    <xf numFmtId="0" fontId="23" fillId="21" borderId="68" xfId="0" applyFont="1" applyFill="1" applyBorder="1" applyAlignment="1">
      <alignment horizontal="center" vertical="center" wrapText="1"/>
    </xf>
    <xf numFmtId="0" fontId="9" fillId="4" borderId="68" xfId="0" applyFont="1" applyFill="1" applyBorder="1" applyAlignment="1">
      <alignment horizontal="left" vertical="top" wrapText="1"/>
    </xf>
    <xf numFmtId="0" fontId="65" fillId="0" borderId="0" xfId="0" applyFont="1" applyAlignment="1">
      <alignment horizontal="center" vertical="center" wrapText="1"/>
    </xf>
    <xf numFmtId="0" fontId="61" fillId="0" borderId="0" xfId="0" applyFont="1" applyAlignment="1">
      <alignment horizontal="center" vertical="center" wrapText="1"/>
    </xf>
    <xf numFmtId="0" fontId="9" fillId="4" borderId="3" xfId="0" applyFont="1" applyFill="1" applyBorder="1" applyAlignment="1">
      <alignment horizontal="center" vertical="top" wrapText="1"/>
    </xf>
    <xf numFmtId="0" fontId="9" fillId="4" borderId="9" xfId="0" applyFont="1" applyFill="1" applyBorder="1" applyAlignment="1">
      <alignment vertical="top" wrapText="1"/>
    </xf>
    <xf numFmtId="0" fontId="9" fillId="4" borderId="10" xfId="0" applyFont="1" applyFill="1" applyBorder="1" applyAlignment="1">
      <alignment vertical="top" wrapText="1"/>
    </xf>
    <xf numFmtId="0" fontId="9" fillId="4" borderId="3" xfId="0" applyFont="1" applyFill="1" applyBorder="1" applyAlignment="1">
      <alignment vertical="top"/>
    </xf>
    <xf numFmtId="0" fontId="9" fillId="4" borderId="41" xfId="0" applyFont="1" applyFill="1" applyBorder="1" applyAlignment="1">
      <alignment vertical="top"/>
    </xf>
    <xf numFmtId="0" fontId="9" fillId="4" borderId="15" xfId="0" applyFont="1" applyFill="1" applyBorder="1" applyAlignment="1">
      <alignment vertical="center" wrapText="1"/>
    </xf>
    <xf numFmtId="0" fontId="9" fillId="4" borderId="25" xfId="0" applyFont="1" applyFill="1" applyBorder="1" applyAlignment="1">
      <alignment vertical="center" wrapText="1"/>
    </xf>
    <xf numFmtId="0" fontId="23" fillId="7" borderId="35" xfId="0" applyFont="1" applyFill="1" applyBorder="1" applyAlignment="1">
      <alignment horizontal="center" vertical="center" wrapText="1"/>
    </xf>
    <xf numFmtId="0" fontId="23" fillId="7" borderId="68" xfId="0" applyFont="1" applyFill="1" applyBorder="1" applyAlignment="1">
      <alignment horizontal="center" vertical="center" wrapText="1"/>
    </xf>
    <xf numFmtId="0" fontId="9" fillId="7" borderId="68" xfId="0" applyFont="1" applyFill="1" applyBorder="1" applyAlignment="1">
      <alignment horizontal="left" vertical="top" wrapText="1"/>
    </xf>
    <xf numFmtId="0" fontId="23" fillId="21" borderId="64" xfId="0" applyFont="1" applyFill="1" applyBorder="1" applyAlignment="1">
      <alignment horizontal="center" vertical="center" wrapText="1"/>
    </xf>
    <xf numFmtId="0" fontId="23" fillId="4" borderId="35" xfId="0" applyFont="1" applyFill="1" applyBorder="1" applyAlignment="1">
      <alignment horizontal="center" vertical="center" wrapText="1"/>
    </xf>
    <xf numFmtId="0" fontId="23" fillId="4" borderId="69" xfId="0" applyFont="1" applyFill="1" applyBorder="1" applyAlignment="1">
      <alignment horizontal="center" vertical="center"/>
    </xf>
    <xf numFmtId="0" fontId="9" fillId="4" borderId="51" xfId="0" applyFont="1" applyFill="1" applyBorder="1" applyAlignment="1">
      <alignment horizontal="left" vertical="top" wrapText="1"/>
    </xf>
    <xf numFmtId="0" fontId="9" fillId="4" borderId="51" xfId="0" applyFont="1" applyFill="1" applyBorder="1" applyAlignment="1">
      <alignment vertical="top"/>
    </xf>
    <xf numFmtId="0" fontId="23" fillId="4" borderId="50"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9" fillId="4" borderId="20" xfId="0" applyFont="1" applyFill="1" applyBorder="1" applyAlignment="1">
      <alignment vertical="top" wrapText="1"/>
    </xf>
    <xf numFmtId="0" fontId="9" fillId="4" borderId="9" xfId="0" applyFont="1" applyFill="1" applyBorder="1" applyAlignment="1">
      <alignment vertical="top"/>
    </xf>
    <xf numFmtId="0" fontId="9" fillId="4" borderId="1" xfId="0" applyFont="1" applyFill="1" applyBorder="1" applyAlignment="1">
      <alignment horizontal="left" vertical="top" wrapText="1"/>
    </xf>
    <xf numFmtId="0" fontId="9" fillId="4" borderId="1" xfId="0" applyFont="1" applyFill="1" applyBorder="1" applyAlignment="1">
      <alignment vertical="top"/>
    </xf>
    <xf numFmtId="0" fontId="9" fillId="4" borderId="51" xfId="0" quotePrefix="1" applyFont="1" applyFill="1" applyBorder="1" applyAlignment="1">
      <alignment horizontal="left" vertical="top"/>
    </xf>
    <xf numFmtId="0" fontId="0" fillId="4" borderId="0" xfId="0" applyFill="1"/>
    <xf numFmtId="0" fontId="9" fillId="4" borderId="79" xfId="0" applyFont="1" applyFill="1" applyBorder="1" applyAlignment="1">
      <alignment horizontal="left" vertical="center" wrapText="1"/>
    </xf>
    <xf numFmtId="0" fontId="9" fillId="4" borderId="3" xfId="0" applyFont="1" applyFill="1" applyBorder="1" applyAlignment="1">
      <alignment horizontal="left" vertical="center" wrapText="1"/>
    </xf>
    <xf numFmtId="0" fontId="0" fillId="4" borderId="3" xfId="0" applyFill="1" applyBorder="1" applyAlignment="1">
      <alignment horizontal="left" vertical="top" wrapText="1"/>
    </xf>
    <xf numFmtId="0" fontId="0" fillId="4" borderId="0" xfId="0" applyFill="1" applyAlignment="1">
      <alignment wrapText="1"/>
    </xf>
    <xf numFmtId="0" fontId="0" fillId="4" borderId="0" xfId="0" applyFill="1" applyAlignment="1">
      <alignment horizontal="left" vertical="top" wrapText="1"/>
    </xf>
    <xf numFmtId="0" fontId="10" fillId="4" borderId="3" xfId="0" applyFont="1" applyFill="1" applyBorder="1" applyAlignment="1">
      <alignment horizontal="left" vertical="top" wrapText="1"/>
    </xf>
    <xf numFmtId="0" fontId="9" fillId="4" borderId="34" xfId="0" applyFont="1" applyFill="1" applyBorder="1" applyAlignment="1">
      <alignment horizontal="left" vertical="center" wrapText="1"/>
    </xf>
    <xf numFmtId="0" fontId="0" fillId="4" borderId="34" xfId="0" applyFill="1" applyBorder="1" applyAlignment="1">
      <alignment horizontal="left" vertical="top" wrapText="1"/>
    </xf>
    <xf numFmtId="0" fontId="9" fillId="4" borderId="16" xfId="0" applyFont="1" applyFill="1" applyBorder="1" applyAlignment="1">
      <alignment vertical="top" wrapText="1"/>
    </xf>
    <xf numFmtId="0" fontId="9" fillId="4" borderId="2" xfId="0" applyFont="1" applyFill="1" applyBorder="1" applyAlignment="1">
      <alignment vertical="top" wrapText="1"/>
    </xf>
    <xf numFmtId="0" fontId="9" fillId="4" borderId="37" xfId="0" applyFont="1" applyFill="1" applyBorder="1" applyAlignment="1">
      <alignment horizontal="left" vertical="top" wrapText="1"/>
    </xf>
    <xf numFmtId="0" fontId="65" fillId="4" borderId="20" xfId="0" applyFont="1" applyFill="1" applyBorder="1" applyAlignment="1">
      <alignment horizontal="left" vertical="top"/>
    </xf>
    <xf numFmtId="0" fontId="65" fillId="4" borderId="20" xfId="0" applyFont="1" applyFill="1" applyBorder="1" applyAlignment="1">
      <alignment horizontal="left" vertical="top" wrapText="1"/>
    </xf>
    <xf numFmtId="0" fontId="65" fillId="4" borderId="51" xfId="0" applyFont="1" applyFill="1" applyBorder="1" applyAlignment="1">
      <alignment horizontal="left" vertical="top"/>
    </xf>
    <xf numFmtId="0" fontId="65" fillId="4" borderId="34" xfId="0" applyFont="1" applyFill="1" applyBorder="1" applyAlignment="1">
      <alignment horizontal="left" vertical="top"/>
    </xf>
    <xf numFmtId="0" fontId="65" fillId="4" borderId="34" xfId="0" applyFont="1" applyFill="1" applyBorder="1" applyAlignment="1">
      <alignment horizontal="left" vertical="top" wrapText="1"/>
    </xf>
    <xf numFmtId="0" fontId="65" fillId="4" borderId="3" xfId="0" applyFont="1" applyFill="1" applyBorder="1" applyAlignment="1">
      <alignment horizontal="left" vertical="top"/>
    </xf>
    <xf numFmtId="0" fontId="65" fillId="4" borderId="3" xfId="0" applyFont="1" applyFill="1" applyBorder="1" applyAlignment="1">
      <alignment horizontal="left" vertical="top" wrapText="1"/>
    </xf>
    <xf numFmtId="0" fontId="9" fillId="4" borderId="48" xfId="0" applyFont="1" applyFill="1" applyBorder="1" applyAlignment="1">
      <alignment horizontal="left" vertical="top" wrapText="1"/>
    </xf>
    <xf numFmtId="0" fontId="28" fillId="4" borderId="0" xfId="0" applyFont="1" applyFill="1"/>
    <xf numFmtId="0" fontId="9" fillId="0" borderId="26" xfId="0" applyFont="1" applyBorder="1" applyAlignment="1">
      <alignment horizontal="left" vertical="top" wrapText="1"/>
    </xf>
    <xf numFmtId="0" fontId="9" fillId="0" borderId="8" xfId="0" applyFont="1" applyBorder="1" applyAlignment="1">
      <alignment horizontal="left" vertical="top" wrapText="1"/>
    </xf>
    <xf numFmtId="0" fontId="9" fillId="0" borderId="0" xfId="0" applyFont="1" applyAlignment="1">
      <alignment horizontal="left" vertical="center" wrapText="1"/>
    </xf>
    <xf numFmtId="0" fontId="17" fillId="0" borderId="0" xfId="0" applyFont="1" applyAlignment="1">
      <alignment horizontal="center" vertical="center"/>
    </xf>
    <xf numFmtId="0" fontId="1" fillId="0" borderId="2" xfId="0" applyFont="1" applyBorder="1" applyAlignment="1">
      <alignment vertical="center" wrapText="1"/>
    </xf>
    <xf numFmtId="0" fontId="43" fillId="22" borderId="3" xfId="0" applyFont="1" applyFill="1" applyBorder="1" applyAlignment="1" applyProtection="1">
      <alignment horizontal="center" vertical="center"/>
      <protection locked="0"/>
    </xf>
    <xf numFmtId="0" fontId="44" fillId="22" borderId="3" xfId="0" applyFont="1" applyFill="1" applyBorder="1" applyAlignment="1" applyProtection="1">
      <alignment horizontal="center" vertical="center"/>
      <protection locked="0"/>
    </xf>
    <xf numFmtId="0" fontId="43" fillId="21" borderId="34" xfId="0" applyFont="1" applyFill="1" applyBorder="1" applyAlignment="1" applyProtection="1">
      <alignment horizontal="center" vertical="center"/>
      <protection locked="0"/>
    </xf>
    <xf numFmtId="0" fontId="43" fillId="0" borderId="20" xfId="0" applyFont="1" applyBorder="1" applyAlignment="1" applyProtection="1">
      <alignment horizontal="center" vertical="center"/>
      <protection locked="0"/>
    </xf>
    <xf numFmtId="0" fontId="28" fillId="0" borderId="3" xfId="0" applyFont="1" applyBorder="1"/>
    <xf numFmtId="0" fontId="43" fillId="0" borderId="0" xfId="0" applyFont="1" applyAlignment="1">
      <alignment horizontal="left" vertical="center" wrapText="1"/>
    </xf>
    <xf numFmtId="0" fontId="23" fillId="4" borderId="0" xfId="0" applyFont="1" applyFill="1" applyAlignment="1">
      <alignment horizontal="left" vertical="center" wrapText="1"/>
    </xf>
    <xf numFmtId="0" fontId="17" fillId="0" borderId="0" xfId="0" quotePrefix="1" applyFont="1" applyAlignment="1">
      <alignment horizontal="center" vertical="center" wrapText="1"/>
    </xf>
    <xf numFmtId="0" fontId="17" fillId="0" borderId="0" xfId="0" applyFont="1" applyAlignment="1">
      <alignment horizontal="center" vertical="center" wrapText="1"/>
    </xf>
    <xf numFmtId="0" fontId="1" fillId="0" borderId="16" xfId="0" applyFont="1" applyBorder="1" applyAlignment="1">
      <alignment horizontal="center" vertical="center"/>
    </xf>
    <xf numFmtId="0" fontId="172" fillId="0" borderId="0" xfId="0" applyFont="1" applyAlignment="1">
      <alignment horizontal="left" vertical="center" readingOrder="1"/>
    </xf>
    <xf numFmtId="0" fontId="171" fillId="0" borderId="0" xfId="0" applyFont="1" applyAlignment="1">
      <alignment horizontal="left" vertical="center" readingOrder="1"/>
    </xf>
    <xf numFmtId="2" fontId="65" fillId="0" borderId="0" xfId="0" applyNumberFormat="1" applyFont="1"/>
    <xf numFmtId="0" fontId="51" fillId="0" borderId="0" xfId="0" applyFont="1"/>
    <xf numFmtId="0" fontId="35" fillId="0" borderId="0" xfId="0" applyFont="1" applyAlignment="1">
      <alignment horizontal="center"/>
    </xf>
    <xf numFmtId="0" fontId="6" fillId="10" borderId="0" xfId="0" applyFont="1" applyFill="1" applyAlignment="1">
      <alignment horizontal="center" wrapText="1"/>
    </xf>
    <xf numFmtId="0" fontId="6" fillId="0" borderId="0" xfId="0" applyFont="1" applyAlignment="1">
      <alignment horizontal="center" vertical="center" wrapText="1"/>
    </xf>
    <xf numFmtId="0" fontId="6" fillId="4" borderId="0" xfId="0" applyFont="1" applyFill="1" applyAlignment="1">
      <alignment wrapText="1"/>
    </xf>
    <xf numFmtId="0" fontId="6" fillId="4" borderId="16" xfId="0" applyFont="1" applyFill="1" applyBorder="1" applyAlignment="1">
      <alignment horizontal="left" vertical="center" wrapText="1"/>
    </xf>
    <xf numFmtId="0" fontId="6" fillId="4" borderId="37" xfId="0" applyFont="1" applyFill="1" applyBorder="1" applyAlignment="1">
      <alignment horizontal="left" vertical="center" wrapText="1"/>
    </xf>
    <xf numFmtId="0" fontId="1" fillId="0" borderId="16" xfId="0" applyFont="1" applyBorder="1" applyAlignment="1">
      <alignment horizontal="center" vertical="center" wrapText="1"/>
    </xf>
    <xf numFmtId="0" fontId="1" fillId="0" borderId="2" xfId="0" applyFont="1" applyBorder="1" applyAlignment="1">
      <alignment horizontal="center" vertical="center" wrapText="1"/>
    </xf>
    <xf numFmtId="0" fontId="23" fillId="9" borderId="68" xfId="0" applyFont="1" applyFill="1" applyBorder="1" applyAlignment="1">
      <alignment horizontal="center" vertical="center" wrapText="1"/>
    </xf>
    <xf numFmtId="0" fontId="23" fillId="9" borderId="68" xfId="0" applyFont="1" applyFill="1" applyBorder="1" applyAlignment="1">
      <alignment horizontal="center" vertical="center"/>
    </xf>
    <xf numFmtId="0" fontId="5" fillId="0" borderId="0" xfId="0" applyFont="1" applyAlignment="1">
      <alignment vertical="center" wrapText="1"/>
    </xf>
    <xf numFmtId="0" fontId="23" fillId="21" borderId="68" xfId="0" applyFont="1" applyFill="1" applyBorder="1" applyAlignment="1">
      <alignment horizontal="center" vertical="center"/>
    </xf>
    <xf numFmtId="0" fontId="81" fillId="0" borderId="6" xfId="0" applyFont="1" applyBorder="1" applyAlignment="1">
      <alignment horizontal="center" vertical="center"/>
    </xf>
    <xf numFmtId="0" fontId="61" fillId="0" borderId="40" xfId="0" applyFont="1" applyBorder="1" applyAlignment="1">
      <alignment horizontal="right" vertical="center"/>
    </xf>
    <xf numFmtId="0" fontId="61" fillId="0" borderId="16" xfId="0" applyFont="1" applyBorder="1"/>
    <xf numFmtId="0" fontId="61" fillId="0" borderId="3" xfId="0" applyFont="1" applyBorder="1"/>
    <xf numFmtId="0" fontId="6" fillId="21" borderId="50" xfId="0" applyFont="1" applyFill="1" applyBorder="1" applyAlignment="1">
      <alignment horizontal="center" vertical="center"/>
    </xf>
    <xf numFmtId="0" fontId="6" fillId="21" borderId="51" xfId="0" applyFont="1" applyFill="1" applyBorder="1" applyAlignment="1">
      <alignment horizontal="center" vertical="center"/>
    </xf>
    <xf numFmtId="0" fontId="40" fillId="9" borderId="51" xfId="0" applyFont="1" applyFill="1" applyBorder="1" applyAlignment="1">
      <alignment horizontal="center" vertical="center"/>
    </xf>
    <xf numFmtId="0" fontId="6" fillId="21" borderId="67" xfId="0" applyFont="1" applyFill="1" applyBorder="1" applyAlignment="1">
      <alignment horizontal="center" vertical="center"/>
    </xf>
    <xf numFmtId="0" fontId="6" fillId="0" borderId="50" xfId="0" applyFont="1" applyBorder="1" applyAlignment="1">
      <alignment horizontal="center" vertical="center" wrapText="1"/>
    </xf>
    <xf numFmtId="0" fontId="6" fillId="0" borderId="52" xfId="0" applyFont="1" applyBorder="1" applyAlignment="1">
      <alignment horizontal="center" vertical="center" wrapText="1"/>
    </xf>
    <xf numFmtId="0" fontId="98" fillId="0" borderId="41" xfId="0" applyFont="1" applyBorder="1" applyAlignment="1">
      <alignment vertical="top"/>
    </xf>
    <xf numFmtId="0" fontId="6" fillId="21" borderId="68" xfId="0" applyFont="1" applyFill="1" applyBorder="1" applyAlignment="1">
      <alignment horizontal="center" vertical="center"/>
    </xf>
    <xf numFmtId="0" fontId="3" fillId="0" borderId="68" xfId="0" applyFont="1" applyBorder="1" applyAlignment="1">
      <alignment horizontal="center" vertical="top"/>
    </xf>
    <xf numFmtId="0" fontId="3" fillId="7" borderId="68" xfId="0" applyFont="1" applyFill="1" applyBorder="1" applyAlignment="1">
      <alignment horizontal="center" vertical="top" wrapText="1"/>
    </xf>
    <xf numFmtId="0" fontId="6" fillId="21" borderId="69" xfId="0" applyFont="1" applyFill="1" applyBorder="1" applyAlignment="1">
      <alignment horizontal="center" vertical="center"/>
    </xf>
    <xf numFmtId="0" fontId="23" fillId="0" borderId="35" xfId="0" applyFont="1" applyBorder="1" applyAlignment="1">
      <alignment horizontal="center" vertical="center" wrapText="1"/>
    </xf>
    <xf numFmtId="0" fontId="9" fillId="2" borderId="16" xfId="0" applyFont="1" applyFill="1" applyBorder="1" applyAlignment="1">
      <alignment horizontal="left" vertical="top" wrapText="1"/>
    </xf>
    <xf numFmtId="0" fontId="6" fillId="0" borderId="0" xfId="0" applyFont="1" applyAlignment="1">
      <alignment horizontal="center" wrapText="1"/>
    </xf>
    <xf numFmtId="0" fontId="6" fillId="0" borderId="0" xfId="0" applyFont="1" applyAlignment="1">
      <alignment wrapText="1"/>
    </xf>
    <xf numFmtId="0" fontId="61" fillId="4" borderId="0" xfId="0" applyFont="1" applyFill="1"/>
    <xf numFmtId="0" fontId="9" fillId="2" borderId="16" xfId="0" applyFont="1" applyFill="1" applyBorder="1" applyAlignment="1">
      <alignment horizontal="left" vertical="center" wrapText="1"/>
    </xf>
    <xf numFmtId="0" fontId="9" fillId="2" borderId="16" xfId="0" applyFont="1" applyFill="1" applyBorder="1" applyAlignment="1">
      <alignment horizontal="left" vertical="center"/>
    </xf>
    <xf numFmtId="0" fontId="149" fillId="4" borderId="16" xfId="1" applyFont="1" applyFill="1" applyBorder="1" applyAlignment="1" applyProtection="1">
      <alignment horizontal="left" vertical="center" indent="1"/>
    </xf>
    <xf numFmtId="0" fontId="149" fillId="4" borderId="37" xfId="1" applyFont="1" applyFill="1" applyBorder="1" applyAlignment="1" applyProtection="1">
      <alignment horizontal="left" vertical="center" indent="1"/>
    </xf>
    <xf numFmtId="0" fontId="149" fillId="4" borderId="2" xfId="1" applyFont="1" applyFill="1" applyBorder="1" applyAlignment="1" applyProtection="1">
      <alignment horizontal="left" vertical="center" indent="1"/>
    </xf>
    <xf numFmtId="0" fontId="40" fillId="7" borderId="68" xfId="0" applyFont="1" applyFill="1" applyBorder="1" applyAlignment="1">
      <alignment horizontal="center" vertical="center" wrapText="1"/>
    </xf>
    <xf numFmtId="0" fontId="43" fillId="0" borderId="59" xfId="0" applyFont="1" applyBorder="1"/>
    <xf numFmtId="0" fontId="43" fillId="0" borderId="0" xfId="0" applyFont="1" applyAlignment="1">
      <alignment horizontal="center"/>
    </xf>
    <xf numFmtId="0" fontId="10" fillId="0" borderId="25" xfId="0" applyFont="1" applyBorder="1" applyAlignment="1">
      <alignment vertical="center" wrapText="1"/>
    </xf>
    <xf numFmtId="0" fontId="63" fillId="0" borderId="41" xfId="0" applyFont="1" applyBorder="1" applyAlignment="1">
      <alignment horizontal="center" vertical="center"/>
    </xf>
    <xf numFmtId="0" fontId="128" fillId="0" borderId="9" xfId="0" applyFont="1" applyBorder="1" applyAlignment="1">
      <alignment horizontal="center" vertical="center"/>
    </xf>
    <xf numFmtId="0" fontId="51" fillId="2" borderId="3" xfId="0" applyFont="1" applyFill="1" applyBorder="1" applyAlignment="1">
      <alignment vertical="center"/>
    </xf>
    <xf numFmtId="0" fontId="51" fillId="2" borderId="3" xfId="0" applyFont="1" applyFill="1" applyBorder="1" applyAlignment="1">
      <alignment vertical="center" wrapText="1"/>
    </xf>
    <xf numFmtId="0" fontId="39" fillId="2" borderId="16" xfId="0" applyFont="1" applyFill="1" applyBorder="1" applyAlignment="1">
      <alignment horizontal="center" vertical="center"/>
    </xf>
    <xf numFmtId="0" fontId="39" fillId="2" borderId="37" xfId="0" applyFont="1" applyFill="1" applyBorder="1" applyAlignment="1">
      <alignment horizontal="center" vertical="center"/>
    </xf>
    <xf numFmtId="0" fontId="39" fillId="2" borderId="53" xfId="0" applyFont="1" applyFill="1" applyBorder="1" applyAlignment="1">
      <alignment horizontal="center" vertical="center"/>
    </xf>
    <xf numFmtId="0" fontId="13" fillId="2" borderId="16" xfId="0" quotePrefix="1" applyFont="1" applyFill="1" applyBorder="1" applyAlignment="1">
      <alignment vertical="center" wrapText="1"/>
    </xf>
    <xf numFmtId="0" fontId="13" fillId="2" borderId="53" xfId="0" quotePrefix="1" applyFont="1" applyFill="1" applyBorder="1" applyAlignment="1">
      <alignment vertical="center" wrapText="1"/>
    </xf>
    <xf numFmtId="0" fontId="60" fillId="2" borderId="0" xfId="0" applyFont="1" applyFill="1"/>
    <xf numFmtId="0" fontId="60" fillId="2" borderId="41" xfId="0" applyFont="1" applyFill="1" applyBorder="1"/>
    <xf numFmtId="0" fontId="9" fillId="2" borderId="3" xfId="0" applyFont="1" applyFill="1" applyBorder="1" applyAlignment="1">
      <alignment horizontal="left" vertical="top" wrapText="1"/>
    </xf>
    <xf numFmtId="0" fontId="39" fillId="2" borderId="37" xfId="0" applyFont="1" applyFill="1" applyBorder="1" applyAlignment="1">
      <alignment vertical="center"/>
    </xf>
    <xf numFmtId="0" fontId="13" fillId="2" borderId="37" xfId="0" applyFont="1" applyFill="1" applyBorder="1" applyAlignment="1">
      <alignment vertical="center"/>
    </xf>
    <xf numFmtId="0" fontId="9" fillId="0" borderId="36" xfId="0" applyFont="1" applyBorder="1" applyAlignment="1">
      <alignment vertical="center" wrapText="1"/>
    </xf>
    <xf numFmtId="0" fontId="0" fillId="0" borderId="42" xfId="0" applyBorder="1" applyAlignment="1">
      <alignment vertical="center" wrapText="1"/>
    </xf>
    <xf numFmtId="0" fontId="0" fillId="0" borderId="36" xfId="0" applyBorder="1" applyAlignment="1">
      <alignment vertical="center" wrapText="1"/>
    </xf>
    <xf numFmtId="0" fontId="0" fillId="0" borderId="71" xfId="0" applyBorder="1" applyAlignment="1">
      <alignment vertical="center" wrapText="1"/>
    </xf>
    <xf numFmtId="0" fontId="0" fillId="0" borderId="33" xfId="0" applyBorder="1" applyAlignment="1">
      <alignment vertical="center" wrapText="1"/>
    </xf>
    <xf numFmtId="0" fontId="9" fillId="0" borderId="0" xfId="0" applyFont="1" applyAlignment="1">
      <alignment vertical="center" wrapText="1"/>
    </xf>
    <xf numFmtId="0" fontId="9" fillId="0" borderId="42" xfId="0" applyFont="1" applyBorder="1" applyAlignment="1">
      <alignment vertical="center" wrapText="1"/>
    </xf>
    <xf numFmtId="0" fontId="9" fillId="0" borderId="71" xfId="0" applyFont="1" applyBorder="1" applyAlignment="1">
      <alignment vertical="center" wrapText="1"/>
    </xf>
    <xf numFmtId="0" fontId="9" fillId="0" borderId="24" xfId="0" applyFont="1" applyBorder="1" applyAlignment="1">
      <alignment vertical="center" wrapText="1"/>
    </xf>
    <xf numFmtId="0" fontId="9" fillId="0" borderId="33" xfId="0" applyFont="1" applyBorder="1" applyAlignment="1">
      <alignment vertical="center" wrapText="1"/>
    </xf>
    <xf numFmtId="0" fontId="1" fillId="0" borderId="71" xfId="0" applyFont="1" applyBorder="1" applyAlignment="1">
      <alignment vertical="center" wrapText="1"/>
    </xf>
    <xf numFmtId="0" fontId="1" fillId="0" borderId="33" xfId="0" applyFont="1" applyBorder="1" applyAlignment="1">
      <alignment vertical="center" wrapText="1"/>
    </xf>
    <xf numFmtId="0" fontId="23" fillId="2" borderId="2" xfId="0" applyFont="1" applyFill="1" applyBorder="1" applyAlignment="1">
      <alignment vertical="center" wrapText="1"/>
    </xf>
    <xf numFmtId="0" fontId="13" fillId="2" borderId="3" xfId="0" applyFont="1" applyFill="1" applyBorder="1" applyAlignment="1">
      <alignment horizontal="left" vertical="top" wrapText="1"/>
    </xf>
    <xf numFmtId="0" fontId="40" fillId="2" borderId="2" xfId="0" applyFont="1" applyFill="1" applyBorder="1" applyAlignment="1">
      <alignment vertical="center" wrapText="1"/>
    </xf>
    <xf numFmtId="0" fontId="61" fillId="4" borderId="3" xfId="0" applyFont="1" applyFill="1" applyBorder="1" applyAlignment="1">
      <alignment horizontal="left" vertical="center" wrapText="1"/>
    </xf>
    <xf numFmtId="0" fontId="61" fillId="4" borderId="3" xfId="0" applyFont="1" applyFill="1" applyBorder="1" applyAlignment="1">
      <alignment horizontal="left" vertical="center"/>
    </xf>
    <xf numFmtId="0" fontId="28" fillId="4" borderId="16" xfId="0" applyFont="1" applyFill="1" applyBorder="1" applyAlignment="1">
      <alignment horizontal="left" vertical="center" wrapText="1"/>
    </xf>
    <xf numFmtId="0" fontId="28" fillId="4" borderId="37" xfId="0" applyFont="1" applyFill="1" applyBorder="1" applyAlignment="1">
      <alignment horizontal="left" vertical="center"/>
    </xf>
    <xf numFmtId="0" fontId="28" fillId="4" borderId="2" xfId="0" applyFont="1" applyFill="1" applyBorder="1" applyAlignment="1">
      <alignment horizontal="left" vertical="center"/>
    </xf>
    <xf numFmtId="0" fontId="61" fillId="0" borderId="3" xfId="0" applyFont="1" applyBorder="1" applyAlignment="1">
      <alignment horizontal="left" vertical="center" wrapText="1"/>
    </xf>
    <xf numFmtId="0" fontId="61" fillId="0" borderId="3" xfId="0" applyFont="1" applyBorder="1" applyAlignment="1">
      <alignment horizontal="left" vertical="center"/>
    </xf>
    <xf numFmtId="0" fontId="61" fillId="0" borderId="16" xfId="0" applyFont="1" applyBorder="1" applyAlignment="1">
      <alignment horizontal="left" vertical="center" wrapText="1"/>
    </xf>
    <xf numFmtId="0" fontId="61" fillId="0" borderId="37" xfId="0" applyFont="1" applyBorder="1" applyAlignment="1">
      <alignment horizontal="left" vertical="center"/>
    </xf>
    <xf numFmtId="0" fontId="61" fillId="0" borderId="2" xfId="0" applyFont="1" applyBorder="1" applyAlignment="1">
      <alignment horizontal="left" vertical="center"/>
    </xf>
    <xf numFmtId="0" fontId="122" fillId="4" borderId="3" xfId="0" applyFont="1" applyFill="1" applyBorder="1" applyAlignment="1">
      <alignment horizontal="left" vertical="center" wrapText="1"/>
    </xf>
    <xf numFmtId="0" fontId="122" fillId="4" borderId="3" xfId="0" applyFont="1" applyFill="1" applyBorder="1" applyAlignment="1">
      <alignment horizontal="left" vertical="center"/>
    </xf>
    <xf numFmtId="0" fontId="122" fillId="0" borderId="3" xfId="0" applyFont="1" applyBorder="1" applyAlignment="1">
      <alignment horizontal="left" vertical="center" wrapText="1"/>
    </xf>
    <xf numFmtId="0" fontId="122" fillId="0" borderId="3" xfId="0" applyFont="1" applyBorder="1" applyAlignment="1">
      <alignment horizontal="left" vertical="center"/>
    </xf>
    <xf numFmtId="0" fontId="35" fillId="0" borderId="0" xfId="0" applyFont="1" applyAlignment="1">
      <alignment horizontal="left" vertical="center" wrapText="1"/>
    </xf>
    <xf numFmtId="0" fontId="35" fillId="19" borderId="3" xfId="0" applyFont="1" applyFill="1" applyBorder="1" applyAlignment="1">
      <alignment horizontal="left" vertical="center" wrapText="1"/>
    </xf>
    <xf numFmtId="0" fontId="35" fillId="19" borderId="3" xfId="0" applyFont="1" applyFill="1" applyBorder="1" applyAlignment="1">
      <alignment horizontal="left" vertical="center"/>
    </xf>
    <xf numFmtId="0" fontId="17" fillId="0" borderId="0" xfId="0" applyFont="1" applyAlignment="1">
      <alignment horizontal="left" vertical="top" wrapText="1"/>
    </xf>
    <xf numFmtId="0" fontId="29" fillId="23" borderId="27" xfId="0" applyFont="1" applyFill="1" applyBorder="1" applyAlignment="1">
      <alignment horizontal="center" vertical="center" wrapText="1"/>
    </xf>
    <xf numFmtId="0" fontId="29" fillId="23" borderId="28" xfId="0" applyFont="1" applyFill="1" applyBorder="1" applyAlignment="1">
      <alignment horizontal="center" vertical="center"/>
    </xf>
    <xf numFmtId="0" fontId="29" fillId="23" borderId="29" xfId="0" applyFont="1" applyFill="1" applyBorder="1" applyAlignment="1">
      <alignment horizontal="center" vertical="center"/>
    </xf>
    <xf numFmtId="0" fontId="19" fillId="12" borderId="16" xfId="0" applyFont="1" applyFill="1" applyBorder="1" applyAlignment="1">
      <alignment horizontal="left" vertical="center"/>
    </xf>
    <xf numFmtId="0" fontId="19" fillId="12" borderId="37" xfId="0" applyFont="1" applyFill="1" applyBorder="1" applyAlignment="1">
      <alignment horizontal="left" vertical="center"/>
    </xf>
    <xf numFmtId="0" fontId="19" fillId="12" borderId="2" xfId="0" applyFont="1" applyFill="1" applyBorder="1" applyAlignment="1">
      <alignment horizontal="left" vertical="center"/>
    </xf>
    <xf numFmtId="0" fontId="19" fillId="11" borderId="16" xfId="0" applyFont="1" applyFill="1" applyBorder="1" applyAlignment="1">
      <alignment horizontal="left" vertical="top" wrapText="1"/>
    </xf>
    <xf numFmtId="0" fontId="19" fillId="11" borderId="37" xfId="0" applyFont="1" applyFill="1" applyBorder="1" applyAlignment="1">
      <alignment horizontal="left" vertical="top" wrapText="1"/>
    </xf>
    <xf numFmtId="0" fontId="19" fillId="11" borderId="2" xfId="0" applyFont="1" applyFill="1" applyBorder="1" applyAlignment="1">
      <alignment horizontal="left" vertical="top" wrapText="1"/>
    </xf>
    <xf numFmtId="0" fontId="23" fillId="38" borderId="22" xfId="0" applyFont="1" applyFill="1" applyBorder="1" applyAlignment="1">
      <alignment horizontal="left" vertical="top" wrapText="1"/>
    </xf>
    <xf numFmtId="0" fontId="23" fillId="38" borderId="49" xfId="0" applyFont="1" applyFill="1" applyBorder="1" applyAlignment="1">
      <alignment horizontal="left" vertical="top" wrapText="1"/>
    </xf>
    <xf numFmtId="0" fontId="23" fillId="38" borderId="48" xfId="0" applyFont="1" applyFill="1" applyBorder="1" applyAlignment="1">
      <alignment horizontal="left" vertical="top" wrapText="1"/>
    </xf>
    <xf numFmtId="0" fontId="23" fillId="38" borderId="24" xfId="0" applyFont="1" applyFill="1" applyBorder="1" applyAlignment="1">
      <alignment horizontal="left" vertical="top" wrapText="1"/>
    </xf>
    <xf numFmtId="0" fontId="18" fillId="13" borderId="16" xfId="0" applyFont="1" applyFill="1" applyBorder="1" applyAlignment="1">
      <alignment horizontal="left" vertical="center" wrapText="1"/>
    </xf>
    <xf numFmtId="0" fontId="18" fillId="13" borderId="37" xfId="0" applyFont="1" applyFill="1" applyBorder="1" applyAlignment="1">
      <alignment horizontal="left" vertical="center" wrapText="1"/>
    </xf>
    <xf numFmtId="0" fontId="18" fillId="13" borderId="2" xfId="0" applyFont="1" applyFill="1" applyBorder="1" applyAlignment="1">
      <alignment horizontal="left" vertical="center" wrapText="1"/>
    </xf>
    <xf numFmtId="0" fontId="18" fillId="38" borderId="16" xfId="0" applyFont="1" applyFill="1" applyBorder="1" applyAlignment="1">
      <alignment horizontal="left" vertical="center" wrapText="1"/>
    </xf>
    <xf numFmtId="0" fontId="18" fillId="38" borderId="37" xfId="0" applyFont="1" applyFill="1" applyBorder="1" applyAlignment="1">
      <alignment horizontal="left" vertical="center" wrapText="1"/>
    </xf>
    <xf numFmtId="0" fontId="18" fillId="38" borderId="2" xfId="0" applyFont="1" applyFill="1" applyBorder="1" applyAlignment="1">
      <alignment horizontal="left" vertical="center" wrapText="1"/>
    </xf>
    <xf numFmtId="0" fontId="16" fillId="0" borderId="0" xfId="1" applyFont="1" applyAlignment="1" applyProtection="1">
      <alignment horizontal="left" vertical="center"/>
    </xf>
    <xf numFmtId="0" fontId="0" fillId="0" borderId="37" xfId="0" applyBorder="1" applyAlignment="1">
      <alignment horizontal="left" vertical="center" wrapText="1"/>
    </xf>
    <xf numFmtId="0" fontId="0" fillId="0" borderId="2" xfId="0" applyBorder="1" applyAlignment="1">
      <alignment horizontal="left" vertical="center" wrapText="1"/>
    </xf>
    <xf numFmtId="0" fontId="18" fillId="13" borderId="53" xfId="0" applyFont="1" applyFill="1" applyBorder="1" applyAlignment="1">
      <alignment horizontal="left" vertical="center" wrapText="1"/>
    </xf>
    <xf numFmtId="0" fontId="9" fillId="0" borderId="2" xfId="0" applyFont="1" applyBorder="1" applyAlignment="1">
      <alignment horizontal="center" vertical="top" wrapText="1"/>
    </xf>
    <xf numFmtId="0" fontId="9" fillId="0" borderId="3" xfId="0" applyFont="1" applyBorder="1" applyAlignment="1">
      <alignment horizontal="center" vertical="top" wrapText="1"/>
    </xf>
    <xf numFmtId="0" fontId="9" fillId="0" borderId="20" xfId="0" applyFont="1" applyBorder="1" applyAlignment="1">
      <alignment horizontal="left" vertical="center" wrapText="1"/>
    </xf>
    <xf numFmtId="0" fontId="9" fillId="0" borderId="34" xfId="0" applyFont="1" applyBorder="1" applyAlignment="1">
      <alignment horizontal="left" vertical="center" wrapText="1"/>
    </xf>
    <xf numFmtId="0" fontId="9" fillId="0" borderId="22" xfId="0" applyFont="1" applyBorder="1" applyAlignment="1">
      <alignment horizontal="left" vertical="center" wrapText="1"/>
    </xf>
    <xf numFmtId="0" fontId="9" fillId="0" borderId="49" xfId="0" applyFont="1" applyBorder="1" applyAlignment="1">
      <alignment horizontal="left" vertical="center" wrapText="1"/>
    </xf>
    <xf numFmtId="0" fontId="9" fillId="0" borderId="21" xfId="0" applyFont="1" applyBorder="1" applyAlignment="1">
      <alignment horizontal="left" vertical="center" wrapText="1"/>
    </xf>
    <xf numFmtId="0" fontId="9" fillId="0" borderId="48" xfId="0" applyFont="1" applyBorder="1" applyAlignment="1">
      <alignment horizontal="left" vertical="center" wrapText="1"/>
    </xf>
    <xf numFmtId="0" fontId="9" fillId="0" borderId="24" xfId="0" applyFont="1" applyBorder="1" applyAlignment="1">
      <alignment horizontal="left" vertical="center" wrapText="1"/>
    </xf>
    <xf numFmtId="0" fontId="9" fillId="0" borderId="33" xfId="0" applyFont="1" applyBorder="1" applyAlignment="1">
      <alignment horizontal="left" vertical="center" wrapText="1"/>
    </xf>
    <xf numFmtId="49" fontId="9" fillId="0" borderId="20" xfId="0" applyNumberFormat="1" applyFont="1" applyBorder="1" applyAlignment="1">
      <alignment horizontal="left" vertical="top" wrapText="1"/>
    </xf>
    <xf numFmtId="49" fontId="9" fillId="0" borderId="34" xfId="0" applyNumberFormat="1" applyFont="1" applyBorder="1" applyAlignment="1">
      <alignment horizontal="left" vertical="top" wrapText="1"/>
    </xf>
    <xf numFmtId="0" fontId="46" fillId="0" borderId="0" xfId="0" applyFont="1" applyAlignment="1">
      <alignment horizontal="left" vertical="top" wrapText="1"/>
    </xf>
    <xf numFmtId="0" fontId="9" fillId="0" borderId="3" xfId="0" applyFont="1" applyBorder="1" applyAlignment="1">
      <alignment horizontal="left" vertical="top" wrapText="1"/>
    </xf>
    <xf numFmtId="0" fontId="9" fillId="0" borderId="22" xfId="0" applyFont="1" applyBorder="1" applyAlignment="1">
      <alignment horizontal="left" vertical="top" wrapText="1"/>
    </xf>
    <xf numFmtId="0" fontId="9" fillId="0" borderId="49" xfId="0" applyFont="1" applyBorder="1" applyAlignment="1">
      <alignment horizontal="left" vertical="top" wrapText="1"/>
    </xf>
    <xf numFmtId="0" fontId="9" fillId="0" borderId="21" xfId="0" applyFont="1" applyBorder="1" applyAlignment="1">
      <alignment horizontal="left" vertical="top" wrapText="1"/>
    </xf>
    <xf numFmtId="0" fontId="9" fillId="0" borderId="48" xfId="0" applyFont="1" applyBorder="1" applyAlignment="1">
      <alignment horizontal="left" vertical="top" wrapText="1"/>
    </xf>
    <xf numFmtId="0" fontId="9" fillId="0" borderId="24" xfId="0" applyFont="1" applyBorder="1" applyAlignment="1">
      <alignment horizontal="left" vertical="top" wrapText="1"/>
    </xf>
    <xf numFmtId="0" fontId="9" fillId="0" borderId="33" xfId="0" applyFont="1" applyBorder="1" applyAlignment="1">
      <alignment horizontal="left" vertical="top" wrapText="1"/>
    </xf>
    <xf numFmtId="0" fontId="4" fillId="0" borderId="0" xfId="0" applyFont="1" applyAlignment="1">
      <alignment wrapText="1"/>
    </xf>
    <xf numFmtId="0" fontId="18" fillId="0" borderId="3" xfId="0" applyFont="1" applyBorder="1" applyAlignment="1">
      <alignment horizontal="left" vertical="top" wrapText="1"/>
    </xf>
    <xf numFmtId="0" fontId="17" fillId="5" borderId="7" xfId="0" applyFont="1" applyFill="1" applyBorder="1" applyAlignment="1">
      <alignment horizontal="center" vertical="center" wrapText="1"/>
    </xf>
    <xf numFmtId="0" fontId="17" fillId="5" borderId="57" xfId="0" applyFont="1" applyFill="1" applyBorder="1" applyAlignment="1">
      <alignment horizontal="center" vertical="center"/>
    </xf>
    <xf numFmtId="0" fontId="17" fillId="5" borderId="60" xfId="0" applyFont="1" applyFill="1" applyBorder="1" applyAlignment="1">
      <alignment horizontal="center" vertical="center"/>
    </xf>
    <xf numFmtId="0" fontId="17" fillId="5" borderId="27" xfId="0" applyFont="1" applyFill="1" applyBorder="1" applyAlignment="1">
      <alignment horizontal="center" vertical="center" wrapText="1"/>
    </xf>
    <xf numFmtId="0" fontId="17" fillId="5" borderId="28" xfId="0" applyFont="1" applyFill="1" applyBorder="1" applyAlignment="1">
      <alignment horizontal="center" vertical="center"/>
    </xf>
    <xf numFmtId="0" fontId="17" fillId="5" borderId="29" xfId="0" applyFont="1" applyFill="1" applyBorder="1" applyAlignment="1">
      <alignment horizontal="center" vertical="center"/>
    </xf>
    <xf numFmtId="0" fontId="64" fillId="16" borderId="11" xfId="0" applyFont="1" applyFill="1" applyBorder="1" applyAlignment="1">
      <alignment horizontal="left" vertical="center" wrapText="1"/>
    </xf>
    <xf numFmtId="0" fontId="64" fillId="16" borderId="3" xfId="0" applyFont="1" applyFill="1" applyBorder="1" applyAlignment="1">
      <alignment horizontal="left" vertical="center" wrapText="1"/>
    </xf>
    <xf numFmtId="0" fontId="64" fillId="16" borderId="12" xfId="0" applyFont="1" applyFill="1" applyBorder="1" applyAlignment="1">
      <alignment horizontal="left" vertical="center" wrapText="1"/>
    </xf>
    <xf numFmtId="0" fontId="20" fillId="16" borderId="3" xfId="0" applyFont="1" applyFill="1" applyBorder="1" applyAlignment="1">
      <alignment horizontal="left" vertical="center" wrapText="1"/>
    </xf>
    <xf numFmtId="0" fontId="20" fillId="16" borderId="12" xfId="0" applyFont="1" applyFill="1" applyBorder="1" applyAlignment="1">
      <alignment horizontal="left" vertical="center" wrapText="1"/>
    </xf>
    <xf numFmtId="0" fontId="17" fillId="7" borderId="72" xfId="0" applyFont="1" applyFill="1" applyBorder="1" applyAlignment="1">
      <alignment horizontal="left" vertical="center" wrapText="1"/>
    </xf>
    <xf numFmtId="0" fontId="17" fillId="7" borderId="65" xfId="0" applyFont="1" applyFill="1" applyBorder="1" applyAlignment="1">
      <alignment horizontal="left" vertical="center" wrapText="1"/>
    </xf>
    <xf numFmtId="0" fontId="17" fillId="7" borderId="73" xfId="0" applyFont="1" applyFill="1" applyBorder="1" applyAlignment="1">
      <alignment horizontal="left" vertical="center" wrapText="1"/>
    </xf>
    <xf numFmtId="0" fontId="20" fillId="16" borderId="16" xfId="0" applyFont="1" applyFill="1" applyBorder="1" applyAlignment="1">
      <alignment horizontal="left" vertical="center" wrapText="1"/>
    </xf>
    <xf numFmtId="0" fontId="20" fillId="16" borderId="49" xfId="0" applyFont="1" applyFill="1" applyBorder="1" applyAlignment="1">
      <alignment horizontal="left" vertical="center" wrapText="1"/>
    </xf>
    <xf numFmtId="0" fontId="20" fillId="16" borderId="53" xfId="0" applyFont="1" applyFill="1" applyBorder="1" applyAlignment="1">
      <alignment horizontal="left" vertical="center" wrapText="1"/>
    </xf>
    <xf numFmtId="0" fontId="9" fillId="0" borderId="43" xfId="0" applyFont="1" applyBorder="1" applyAlignment="1">
      <alignment horizontal="left" vertical="center" wrapText="1"/>
    </xf>
    <xf numFmtId="0" fontId="9" fillId="0" borderId="69" xfId="0" applyFont="1" applyBorder="1" applyAlignment="1">
      <alignment horizontal="left" vertical="center" wrapText="1"/>
    </xf>
    <xf numFmtId="0" fontId="9" fillId="4" borderId="11" xfId="0" applyFont="1" applyFill="1" applyBorder="1" applyAlignment="1">
      <alignment horizontal="left" vertical="top" wrapText="1"/>
    </xf>
    <xf numFmtId="0" fontId="9" fillId="4" borderId="13" xfId="0" applyFont="1" applyFill="1" applyBorder="1" applyAlignment="1">
      <alignment horizontal="left" vertical="top" wrapText="1"/>
    </xf>
    <xf numFmtId="0" fontId="41" fillId="7" borderId="27" xfId="0" applyFont="1" applyFill="1" applyBorder="1" applyAlignment="1">
      <alignment horizontal="center" vertical="center" wrapText="1"/>
    </xf>
    <xf numFmtId="0" fontId="41" fillId="7" borderId="28" xfId="0" applyFont="1" applyFill="1" applyBorder="1" applyAlignment="1">
      <alignment horizontal="center" vertical="center" wrapText="1"/>
    </xf>
    <xf numFmtId="0" fontId="41" fillId="7" borderId="29" xfId="0" applyFont="1" applyFill="1" applyBorder="1" applyAlignment="1">
      <alignment horizontal="center" vertical="center" wrapText="1"/>
    </xf>
    <xf numFmtId="0" fontId="17" fillId="7" borderId="27" xfId="0" applyFont="1" applyFill="1" applyBorder="1" applyAlignment="1">
      <alignment horizontal="left" vertical="center" wrapText="1"/>
    </xf>
    <xf numFmtId="0" fontId="17" fillId="7" borderId="28" xfId="0" applyFont="1" applyFill="1" applyBorder="1" applyAlignment="1">
      <alignment horizontal="left" vertical="center" wrapText="1"/>
    </xf>
    <xf numFmtId="0" fontId="17" fillId="7" borderId="29" xfId="0" applyFont="1" applyFill="1" applyBorder="1" applyAlignment="1">
      <alignment horizontal="left" vertical="center" wrapText="1"/>
    </xf>
    <xf numFmtId="0" fontId="5" fillId="0" borderId="50" xfId="0" applyFont="1" applyBorder="1" applyAlignment="1">
      <alignment horizontal="center" vertical="center" wrapText="1"/>
    </xf>
    <xf numFmtId="0" fontId="5" fillId="0" borderId="51" xfId="0" applyFont="1" applyBorder="1" applyAlignment="1">
      <alignment horizontal="center" vertical="center" wrapText="1"/>
    </xf>
    <xf numFmtId="0" fontId="17" fillId="0" borderId="35" xfId="0" applyFont="1" applyBorder="1" applyAlignment="1">
      <alignment horizontal="left" vertical="center" wrapText="1"/>
    </xf>
    <xf numFmtId="0" fontId="17" fillId="0" borderId="68" xfId="0" applyFont="1" applyBorder="1" applyAlignment="1">
      <alignment horizontal="left" vertical="center" wrapText="1"/>
    </xf>
    <xf numFmtId="0" fontId="17" fillId="0" borderId="69" xfId="0" applyFont="1" applyBorder="1" applyAlignment="1">
      <alignment horizontal="left" vertical="center" wrapText="1"/>
    </xf>
    <xf numFmtId="0" fontId="17" fillId="7" borderId="50" xfId="0" applyFont="1" applyFill="1" applyBorder="1" applyAlignment="1">
      <alignment horizontal="left" vertical="center" wrapText="1"/>
    </xf>
    <xf numFmtId="0" fontId="17" fillId="7" borderId="51" xfId="0" applyFont="1" applyFill="1" applyBorder="1" applyAlignment="1">
      <alignment horizontal="left" vertical="center" wrapText="1"/>
    </xf>
    <xf numFmtId="0" fontId="17" fillId="7" borderId="52" xfId="0" applyFont="1" applyFill="1" applyBorder="1" applyAlignment="1">
      <alignment horizontal="left" vertical="center" wrapText="1"/>
    </xf>
    <xf numFmtId="0" fontId="17" fillId="7" borderId="36" xfId="0" applyFont="1" applyFill="1" applyBorder="1" applyAlignment="1">
      <alignment horizontal="left" vertical="center" wrapText="1"/>
    </xf>
    <xf numFmtId="0" fontId="17" fillId="7" borderId="0" xfId="0" applyFont="1" applyFill="1" applyAlignment="1">
      <alignment horizontal="left" vertical="center" wrapText="1"/>
    </xf>
    <xf numFmtId="0" fontId="17" fillId="7" borderId="44" xfId="0" applyFont="1" applyFill="1" applyBorder="1" applyAlignment="1">
      <alignment horizontal="left" vertical="center" wrapText="1"/>
    </xf>
    <xf numFmtId="0" fontId="9" fillId="0" borderId="12" xfId="0" applyFont="1" applyBorder="1" applyAlignment="1">
      <alignment horizontal="left" vertical="center" wrapText="1"/>
    </xf>
    <xf numFmtId="0" fontId="20"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17" fillId="7" borderId="7" xfId="0" applyFont="1" applyFill="1" applyBorder="1" applyAlignment="1">
      <alignment horizontal="left" vertical="center" wrapText="1"/>
    </xf>
    <xf numFmtId="0" fontId="17" fillId="7" borderId="57" xfId="0" applyFont="1" applyFill="1" applyBorder="1" applyAlignment="1">
      <alignment horizontal="left" vertical="center" wrapText="1"/>
    </xf>
    <xf numFmtId="0" fontId="17" fillId="7" borderId="60" xfId="0" applyFont="1" applyFill="1" applyBorder="1" applyAlignment="1">
      <alignment horizontal="left" vertical="center" wrapText="1"/>
    </xf>
    <xf numFmtId="0" fontId="9" fillId="0" borderId="14" xfId="0" applyFont="1" applyBorder="1" applyAlignment="1">
      <alignment horizontal="left" vertical="center" wrapText="1"/>
    </xf>
    <xf numFmtId="0" fontId="28" fillId="0" borderId="9" xfId="0" applyFont="1" applyBorder="1" applyAlignment="1">
      <alignment horizontal="center"/>
    </xf>
    <xf numFmtId="0" fontId="28" fillId="0" borderId="3" xfId="0" applyFont="1" applyBorder="1" applyAlignment="1">
      <alignment horizontal="center"/>
    </xf>
    <xf numFmtId="0" fontId="41" fillId="4" borderId="27" xfId="0" applyFont="1" applyFill="1" applyBorder="1" applyAlignment="1">
      <alignment horizontal="center" vertical="center" wrapText="1"/>
    </xf>
    <xf numFmtId="0" fontId="41" fillId="4" borderId="28" xfId="0" applyFont="1" applyFill="1" applyBorder="1" applyAlignment="1">
      <alignment horizontal="center" vertical="center" wrapText="1"/>
    </xf>
    <xf numFmtId="0" fontId="41" fillId="4" borderId="29" xfId="0" applyFont="1" applyFill="1" applyBorder="1" applyAlignment="1">
      <alignment horizontal="center" vertical="center" wrapText="1"/>
    </xf>
    <xf numFmtId="0" fontId="16" fillId="0" borderId="0" xfId="1" applyFont="1" applyFill="1" applyAlignment="1" applyProtection="1"/>
    <xf numFmtId="0" fontId="17" fillId="0" borderId="6" xfId="0" applyFont="1" applyBorder="1" applyAlignment="1">
      <alignment horizontal="center" vertical="center"/>
    </xf>
    <xf numFmtId="0" fontId="17" fillId="0" borderId="75" xfId="0" applyFont="1" applyBorder="1" applyAlignment="1">
      <alignment horizontal="center" vertical="center"/>
    </xf>
    <xf numFmtId="0" fontId="17" fillId="0" borderId="74" xfId="0" applyFont="1" applyBorder="1" applyAlignment="1">
      <alignment horizontal="center" vertical="center"/>
    </xf>
    <xf numFmtId="0" fontId="18" fillId="0" borderId="27" xfId="0" applyFont="1" applyBorder="1" applyAlignment="1">
      <alignment horizontal="left" vertical="center" wrapText="1"/>
    </xf>
    <xf numFmtId="0" fontId="18" fillId="0" borderId="28" xfId="0" applyFont="1" applyBorder="1" applyAlignment="1">
      <alignment horizontal="left" vertical="center" wrapText="1"/>
    </xf>
    <xf numFmtId="0" fontId="18" fillId="0" borderId="29" xfId="0" applyFont="1" applyBorder="1" applyAlignment="1">
      <alignment horizontal="left" vertical="center" wrapText="1"/>
    </xf>
    <xf numFmtId="0" fontId="81" fillId="0" borderId="6" xfId="0" applyFont="1" applyBorder="1" applyAlignment="1">
      <alignment horizontal="center" vertical="center"/>
    </xf>
    <xf numFmtId="0" fontId="81" fillId="0" borderId="74" xfId="0" applyFont="1" applyBorder="1" applyAlignment="1">
      <alignment horizontal="center" vertical="center"/>
    </xf>
    <xf numFmtId="0" fontId="18" fillId="0" borderId="7" xfId="0" applyFont="1" applyBorder="1" applyAlignment="1">
      <alignment horizontal="left" vertical="center" wrapText="1"/>
    </xf>
    <xf numFmtId="0" fontId="18" fillId="0" borderId="57" xfId="0" applyFont="1" applyBorder="1" applyAlignment="1">
      <alignment horizontal="left" vertical="center" wrapText="1"/>
    </xf>
    <xf numFmtId="0" fontId="18" fillId="0" borderId="60" xfId="0" applyFont="1" applyBorder="1" applyAlignment="1">
      <alignment horizontal="left" vertical="center" wrapText="1"/>
    </xf>
    <xf numFmtId="0" fontId="18" fillId="0" borderId="72" xfId="0" applyFont="1" applyBorder="1" applyAlignment="1">
      <alignment horizontal="left" vertical="center" wrapText="1"/>
    </xf>
    <xf numFmtId="0" fontId="18" fillId="0" borderId="65" xfId="0" applyFont="1" applyBorder="1" applyAlignment="1">
      <alignment horizontal="left" vertical="center" wrapText="1"/>
    </xf>
    <xf numFmtId="0" fontId="18" fillId="0" borderId="73" xfId="0" applyFont="1" applyBorder="1" applyAlignment="1">
      <alignment horizontal="left" vertical="center" wrapText="1"/>
    </xf>
    <xf numFmtId="0" fontId="154" fillId="4" borderId="15" xfId="0" applyFont="1" applyFill="1" applyBorder="1" applyAlignment="1">
      <alignment horizontal="left" vertical="top" wrapText="1"/>
    </xf>
    <xf numFmtId="0" fontId="154" fillId="4" borderId="31" xfId="0" applyFont="1" applyFill="1" applyBorder="1" applyAlignment="1">
      <alignment horizontal="left" vertical="top" wrapText="1"/>
    </xf>
    <xf numFmtId="0" fontId="18" fillId="39" borderId="27" xfId="0" applyFont="1" applyFill="1" applyBorder="1" applyAlignment="1">
      <alignment horizontal="left" vertical="center" wrapText="1"/>
    </xf>
    <xf numFmtId="0" fontId="18" fillId="39" borderId="28" xfId="0" applyFont="1" applyFill="1" applyBorder="1" applyAlignment="1">
      <alignment horizontal="left" vertical="center" wrapText="1"/>
    </xf>
    <xf numFmtId="0" fontId="18" fillId="39" borderId="29" xfId="0" applyFont="1" applyFill="1" applyBorder="1" applyAlignment="1">
      <alignment horizontal="left" vertical="center" wrapText="1"/>
    </xf>
    <xf numFmtId="0" fontId="23" fillId="0" borderId="15" xfId="0" applyFont="1" applyBorder="1" applyAlignment="1">
      <alignment horizontal="left" vertical="top" wrapText="1"/>
    </xf>
    <xf numFmtId="0" fontId="23" fillId="0" borderId="30" xfId="0" applyFont="1" applyBorder="1" applyAlignment="1">
      <alignment horizontal="left" vertical="top" wrapText="1"/>
    </xf>
    <xf numFmtId="0" fontId="23" fillId="0" borderId="31" xfId="0" applyFont="1" applyBorder="1" applyAlignment="1">
      <alignment horizontal="left" vertical="top" wrapText="1"/>
    </xf>
    <xf numFmtId="0" fontId="23" fillId="0" borderId="67" xfId="0" applyFont="1" applyBorder="1" applyAlignment="1">
      <alignment horizontal="left" vertical="top" wrapText="1"/>
    </xf>
    <xf numFmtId="0" fontId="23" fillId="0" borderId="28" xfId="0" applyFont="1" applyBorder="1" applyAlignment="1">
      <alignment horizontal="left" vertical="top" wrapText="1"/>
    </xf>
    <xf numFmtId="0" fontId="23" fillId="0" borderId="29" xfId="0" applyFont="1" applyBorder="1" applyAlignment="1">
      <alignment horizontal="left" vertical="top" wrapText="1"/>
    </xf>
    <xf numFmtId="0" fontId="9" fillId="3" borderId="8" xfId="0" applyFont="1" applyFill="1" applyBorder="1" applyAlignment="1">
      <alignment horizontal="left" vertical="top" wrapText="1"/>
    </xf>
    <xf numFmtId="0" fontId="9" fillId="3" borderId="9" xfId="0" applyFont="1" applyFill="1" applyBorder="1" applyAlignment="1">
      <alignment horizontal="left" vertical="top" wrapText="1"/>
    </xf>
    <xf numFmtId="0" fontId="23" fillId="0" borderId="9" xfId="0" applyFont="1" applyBorder="1" applyAlignment="1">
      <alignment horizontal="left" vertical="top" wrapText="1"/>
    </xf>
    <xf numFmtId="0" fontId="23" fillId="0" borderId="10" xfId="0" applyFont="1" applyBorder="1" applyAlignment="1">
      <alignment horizontal="left" vertical="top" wrapText="1"/>
    </xf>
    <xf numFmtId="0" fontId="9" fillId="3" borderId="4" xfId="0" applyFont="1" applyFill="1" applyBorder="1" applyAlignment="1">
      <alignment horizontal="left" vertical="top" wrapText="1"/>
    </xf>
    <xf numFmtId="0" fontId="9" fillId="3" borderId="1" xfId="0" applyFont="1" applyFill="1" applyBorder="1" applyAlignment="1">
      <alignment horizontal="left" vertical="top" wrapText="1"/>
    </xf>
    <xf numFmtId="0" fontId="23" fillId="0" borderId="1" xfId="0" applyFont="1" applyBorder="1" applyAlignment="1">
      <alignment horizontal="left" vertical="top" wrapText="1"/>
    </xf>
    <xf numFmtId="0" fontId="23" fillId="0" borderId="5" xfId="0" applyFont="1" applyBorder="1" applyAlignment="1">
      <alignment horizontal="left" vertical="top" wrapText="1"/>
    </xf>
    <xf numFmtId="0" fontId="20" fillId="0" borderId="78" xfId="0" applyFont="1" applyBorder="1" applyAlignment="1">
      <alignment horizontal="left" vertical="center" wrapText="1"/>
    </xf>
    <xf numFmtId="0" fontId="20" fillId="0" borderId="79" xfId="0" applyFont="1" applyBorder="1" applyAlignment="1">
      <alignment horizontal="left" vertical="center" wrapText="1"/>
    </xf>
    <xf numFmtId="0" fontId="20" fillId="0" borderId="80" xfId="0" applyFont="1" applyBorder="1" applyAlignment="1">
      <alignment horizontal="left" vertical="center" wrapText="1"/>
    </xf>
    <xf numFmtId="0" fontId="18" fillId="7" borderId="7" xfId="0" applyFont="1" applyFill="1" applyBorder="1" applyAlignment="1">
      <alignment vertical="center" wrapText="1"/>
    </xf>
    <xf numFmtId="0" fontId="18" fillId="7" borderId="57" xfId="0" applyFont="1" applyFill="1" applyBorder="1" applyAlignment="1">
      <alignment vertical="center" wrapText="1"/>
    </xf>
    <xf numFmtId="0" fontId="18" fillId="7" borderId="60" xfId="0" applyFont="1" applyFill="1" applyBorder="1" applyAlignment="1">
      <alignment vertical="center" wrapText="1"/>
    </xf>
    <xf numFmtId="0" fontId="18" fillId="7" borderId="72" xfId="0" applyFont="1" applyFill="1" applyBorder="1" applyAlignment="1">
      <alignment vertical="center" wrapText="1"/>
    </xf>
    <xf numFmtId="0" fontId="18" fillId="7" borderId="65" xfId="0" applyFont="1" applyFill="1" applyBorder="1" applyAlignment="1">
      <alignment vertical="center" wrapText="1"/>
    </xf>
    <xf numFmtId="0" fontId="18" fillId="7" borderId="73" xfId="0" applyFont="1" applyFill="1" applyBorder="1" applyAlignment="1">
      <alignment vertical="center" wrapText="1"/>
    </xf>
    <xf numFmtId="0" fontId="20" fillId="0" borderId="7" xfId="0" applyFont="1" applyBorder="1" applyAlignment="1">
      <alignment horizontal="center" vertical="center" wrapText="1"/>
    </xf>
    <xf numFmtId="0" fontId="20" fillId="0" borderId="58"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33" xfId="0" applyFont="1" applyBorder="1" applyAlignment="1">
      <alignment horizontal="center" vertical="center" wrapText="1"/>
    </xf>
    <xf numFmtId="0" fontId="18" fillId="0" borderId="9" xfId="0" applyFont="1" applyBorder="1" applyAlignment="1">
      <alignment horizontal="center" wrapText="1"/>
    </xf>
    <xf numFmtId="0" fontId="18" fillId="0" borderId="3" xfId="0" applyFont="1" applyBorder="1" applyAlignment="1">
      <alignment horizontal="center" wrapText="1"/>
    </xf>
    <xf numFmtId="0" fontId="18" fillId="0" borderId="9" xfId="0" applyFont="1" applyBorder="1" applyAlignment="1">
      <alignment horizontal="center" vertical="center" wrapText="1"/>
    </xf>
    <xf numFmtId="0" fontId="18" fillId="0" borderId="9" xfId="0" applyFont="1" applyBorder="1" applyAlignment="1">
      <alignment horizontal="center" vertical="center"/>
    </xf>
    <xf numFmtId="0" fontId="18" fillId="0" borderId="5" xfId="0" applyFont="1" applyBorder="1" applyAlignment="1">
      <alignment horizontal="center" vertical="center" wrapText="1"/>
    </xf>
    <xf numFmtId="0" fontId="18" fillId="0" borderId="46" xfId="0" applyFont="1" applyBorder="1" applyAlignment="1">
      <alignment horizontal="center" vertical="center" wrapText="1"/>
    </xf>
    <xf numFmtId="0" fontId="18" fillId="0" borderId="47"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3" xfId="0" applyFont="1" applyBorder="1" applyAlignment="1">
      <alignment horizontal="center" vertical="center"/>
    </xf>
    <xf numFmtId="0" fontId="18" fillId="0" borderId="20" xfId="0" applyFont="1" applyBorder="1" applyAlignment="1">
      <alignment horizontal="center" textRotation="90" wrapText="1"/>
    </xf>
    <xf numFmtId="0" fontId="65" fillId="0" borderId="34" xfId="0" applyFont="1" applyBorder="1" applyAlignment="1">
      <alignment horizontal="center" wrapText="1"/>
    </xf>
    <xf numFmtId="0" fontId="18" fillId="0" borderId="13" xfId="0" applyFont="1" applyBorder="1" applyAlignment="1">
      <alignment horizontal="left" vertical="center" wrapText="1"/>
    </xf>
    <xf numFmtId="0" fontId="18" fillId="0" borderId="41" xfId="0" applyFont="1" applyBorder="1" applyAlignment="1">
      <alignment horizontal="left" vertical="center" wrapText="1"/>
    </xf>
    <xf numFmtId="0" fontId="23" fillId="0" borderId="50" xfId="2" applyFont="1" applyBorder="1" applyAlignment="1">
      <alignment vertical="center" wrapText="1"/>
    </xf>
    <xf numFmtId="0" fontId="71" fillId="0" borderId="51" xfId="0" applyFont="1" applyBorder="1" applyAlignment="1">
      <alignment vertical="center" wrapText="1"/>
    </xf>
    <xf numFmtId="0" fontId="63" fillId="0" borderId="57" xfId="2" applyFont="1" applyBorder="1" applyAlignment="1">
      <alignment vertical="center" wrapText="1"/>
    </xf>
    <xf numFmtId="0" fontId="0" fillId="0" borderId="57" xfId="0" applyBorder="1" applyAlignment="1">
      <alignment vertical="center" wrapText="1"/>
    </xf>
    <xf numFmtId="0" fontId="20" fillId="0" borderId="8" xfId="0" applyFont="1" applyBorder="1" applyAlignment="1">
      <alignment horizontal="left" vertical="center" wrapText="1"/>
    </xf>
    <xf numFmtId="0" fontId="20" fillId="0" borderId="9" xfId="0" applyFont="1" applyBorder="1" applyAlignment="1">
      <alignment horizontal="left" vertical="center" wrapText="1"/>
    </xf>
    <xf numFmtId="0" fontId="20" fillId="0" borderId="10" xfId="0" applyFont="1" applyBorder="1" applyAlignment="1">
      <alignment horizontal="left" vertical="center" wrapText="1"/>
    </xf>
    <xf numFmtId="0" fontId="23" fillId="0" borderId="11" xfId="2" applyFont="1" applyBorder="1" applyAlignment="1">
      <alignment horizontal="left" vertical="center" wrapText="1" indent="1"/>
    </xf>
    <xf numFmtId="0" fontId="71" fillId="0" borderId="3" xfId="0" applyFont="1" applyBorder="1" applyAlignment="1">
      <alignment horizontal="left" vertical="center" wrapText="1" indent="1"/>
    </xf>
    <xf numFmtId="0" fontId="20" fillId="0" borderId="7" xfId="0" applyFont="1" applyBorder="1" applyAlignment="1">
      <alignment horizontal="left" vertical="center" wrapText="1"/>
    </xf>
    <xf numFmtId="0" fontId="20" fillId="0" borderId="57" xfId="0" applyFont="1" applyBorder="1" applyAlignment="1">
      <alignment horizontal="left" vertical="center" wrapText="1"/>
    </xf>
    <xf numFmtId="0" fontId="20" fillId="0" borderId="60" xfId="0" applyFont="1" applyBorder="1" applyAlignment="1">
      <alignment horizontal="left" vertical="center" wrapText="1"/>
    </xf>
    <xf numFmtId="0" fontId="23" fillId="0" borderId="8" xfId="2" applyFont="1" applyBorder="1" applyAlignment="1">
      <alignment horizontal="left" vertical="center" wrapText="1"/>
    </xf>
    <xf numFmtId="0" fontId="23" fillId="0" borderId="11" xfId="2" applyFont="1" applyBorder="1" applyAlignment="1">
      <alignment horizontal="left" vertical="center" wrapText="1"/>
    </xf>
    <xf numFmtId="0" fontId="23" fillId="0" borderId="16" xfId="2" applyFont="1" applyBorder="1" applyAlignment="1">
      <alignment horizontal="left" vertical="center"/>
    </xf>
    <xf numFmtId="0" fontId="23" fillId="0" borderId="3" xfId="2" applyFont="1" applyBorder="1" applyAlignment="1">
      <alignment horizontal="left" vertical="center" wrapText="1"/>
    </xf>
    <xf numFmtId="0" fontId="23" fillId="0" borderId="3" xfId="2" applyFont="1" applyBorder="1" applyAlignment="1">
      <alignment horizontal="left" vertical="center"/>
    </xf>
    <xf numFmtId="0" fontId="23" fillId="0" borderId="39" xfId="2" applyFont="1" applyBorder="1" applyAlignment="1">
      <alignment horizontal="left" vertical="center" wrapText="1"/>
    </xf>
    <xf numFmtId="0" fontId="65" fillId="0" borderId="2" xfId="0" applyFont="1" applyBorder="1" applyAlignment="1">
      <alignment horizontal="left" vertical="center"/>
    </xf>
    <xf numFmtId="0" fontId="18" fillId="0" borderId="13" xfId="2" applyFont="1" applyBorder="1" applyAlignment="1">
      <alignment horizontal="left" vertical="center" wrapText="1"/>
    </xf>
    <xf numFmtId="0" fontId="39" fillId="0" borderId="41" xfId="2" applyFont="1" applyBorder="1" applyAlignment="1">
      <alignment horizontal="left" vertical="center" wrapText="1"/>
    </xf>
    <xf numFmtId="0" fontId="76" fillId="0" borderId="50" xfId="2" applyFont="1" applyBorder="1" applyAlignment="1">
      <alignment horizontal="left" vertical="center" wrapText="1"/>
    </xf>
    <xf numFmtId="0" fontId="86" fillId="0" borderId="51" xfId="0" applyFont="1" applyBorder="1" applyAlignment="1">
      <alignment horizontal="left" vertical="center" wrapText="1"/>
    </xf>
    <xf numFmtId="0" fontId="79" fillId="0" borderId="50" xfId="2" applyFont="1" applyBorder="1" applyAlignment="1">
      <alignment horizontal="left" vertical="center" wrapText="1"/>
    </xf>
    <xf numFmtId="0" fontId="87" fillId="0" borderId="51" xfId="2" applyFont="1" applyBorder="1" applyAlignment="1">
      <alignment horizontal="left" vertical="center" wrapText="1"/>
    </xf>
    <xf numFmtId="0" fontId="79" fillId="0" borderId="7" xfId="2" applyFont="1" applyBorder="1" applyAlignment="1">
      <alignment horizontal="left" vertical="center" wrapText="1"/>
    </xf>
    <xf numFmtId="0" fontId="88" fillId="0" borderId="60" xfId="0" applyFont="1" applyBorder="1" applyAlignment="1">
      <alignment horizontal="left" vertical="center" wrapText="1"/>
    </xf>
    <xf numFmtId="0" fontId="75" fillId="0" borderId="61" xfId="0" applyFont="1" applyBorder="1" applyAlignment="1">
      <alignment horizontal="left" vertical="center" wrapText="1"/>
    </xf>
    <xf numFmtId="0" fontId="88" fillId="0" borderId="61" xfId="0" applyFont="1" applyBorder="1" applyAlignment="1">
      <alignment horizontal="left" vertical="center" wrapText="1"/>
    </xf>
    <xf numFmtId="0" fontId="43" fillId="15" borderId="6" xfId="0" applyFont="1" applyFill="1" applyBorder="1" applyAlignment="1" applyProtection="1">
      <alignment horizontal="center" vertical="center"/>
      <protection locked="0"/>
    </xf>
    <xf numFmtId="0" fontId="43" fillId="15" borderId="75" xfId="0" applyFont="1" applyFill="1" applyBorder="1" applyAlignment="1" applyProtection="1">
      <alignment horizontal="center" vertical="center"/>
      <protection locked="0"/>
    </xf>
    <xf numFmtId="0" fontId="43" fillId="15" borderId="74" xfId="0" applyFont="1" applyFill="1" applyBorder="1" applyAlignment="1" applyProtection="1">
      <alignment horizontal="center" vertical="center"/>
      <protection locked="0"/>
    </xf>
    <xf numFmtId="0" fontId="20" fillId="0" borderId="72" xfId="2" applyFont="1" applyBorder="1" applyAlignment="1">
      <alignment horizontal="left" vertical="top" wrapText="1"/>
    </xf>
    <xf numFmtId="0" fontId="0" fillId="0" borderId="73" xfId="0" applyBorder="1" applyAlignment="1">
      <alignment horizontal="left" vertical="top" wrapText="1"/>
    </xf>
    <xf numFmtId="0" fontId="9" fillId="0" borderId="0" xfId="0" applyFont="1" applyAlignment="1">
      <alignment horizontal="left" vertical="top" wrapText="1"/>
    </xf>
    <xf numFmtId="0" fontId="65" fillId="0" borderId="0" xfId="0" applyFont="1" applyAlignment="1">
      <alignment horizontal="left" vertical="top" wrapText="1"/>
    </xf>
    <xf numFmtId="0" fontId="0" fillId="0" borderId="0" xfId="0" applyAlignment="1">
      <alignment horizontal="left" vertical="top" wrapText="1"/>
    </xf>
    <xf numFmtId="0" fontId="9" fillId="0" borderId="16" xfId="0" applyFont="1" applyBorder="1" applyAlignment="1">
      <alignment horizontal="left" vertical="top" wrapText="1"/>
    </xf>
    <xf numFmtId="0" fontId="9" fillId="0" borderId="37" xfId="0" applyFont="1" applyBorder="1" applyAlignment="1">
      <alignment horizontal="left" vertical="top"/>
    </xf>
    <xf numFmtId="0" fontId="9" fillId="0" borderId="2" xfId="0" applyFont="1" applyBorder="1" applyAlignment="1">
      <alignment horizontal="left" vertical="top"/>
    </xf>
    <xf numFmtId="0" fontId="9" fillId="0" borderId="37" xfId="0" applyFont="1" applyBorder="1" applyAlignment="1">
      <alignment horizontal="left" vertical="top" wrapText="1"/>
    </xf>
    <xf numFmtId="0" fontId="9" fillId="0" borderId="2" xfId="0" applyFont="1" applyBorder="1" applyAlignment="1">
      <alignment horizontal="left" vertical="top" wrapText="1"/>
    </xf>
    <xf numFmtId="0" fontId="20" fillId="21" borderId="27" xfId="0" applyFont="1" applyFill="1" applyBorder="1" applyAlignment="1">
      <alignment horizontal="center" vertical="center" wrapText="1"/>
    </xf>
    <xf numFmtId="0" fontId="20" fillId="21" borderId="28" xfId="0" applyFont="1" applyFill="1" applyBorder="1" applyAlignment="1">
      <alignment horizontal="center" vertical="center" wrapText="1"/>
    </xf>
    <xf numFmtId="0" fontId="20" fillId="21" borderId="29" xfId="0" applyFont="1" applyFill="1" applyBorder="1" applyAlignment="1">
      <alignment horizontal="center" vertical="center" wrapText="1"/>
    </xf>
    <xf numFmtId="0" fontId="11" fillId="0" borderId="0" xfId="0" applyFont="1" applyAlignment="1">
      <alignment horizontal="left" vertical="center" wrapText="1"/>
    </xf>
    <xf numFmtId="0" fontId="4" fillId="0" borderId="0" xfId="0" applyFont="1" applyAlignment="1">
      <alignment horizontal="left" vertical="center" wrapText="1"/>
    </xf>
    <xf numFmtId="0" fontId="13" fillId="0" borderId="0" xfId="0" applyFont="1" applyAlignment="1">
      <alignment horizontal="left" vertical="top" wrapText="1"/>
    </xf>
    <xf numFmtId="0" fontId="18" fillId="0" borderId="7"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60" xfId="0" applyFont="1" applyBorder="1" applyAlignment="1">
      <alignment horizontal="center" vertical="center" wrapText="1"/>
    </xf>
    <xf numFmtId="0" fontId="18" fillId="0" borderId="27"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9" xfId="0" applyFont="1" applyBorder="1" applyAlignment="1">
      <alignment horizontal="center" vertical="center" wrapText="1"/>
    </xf>
    <xf numFmtId="0" fontId="20" fillId="0" borderId="27" xfId="0" applyFont="1" applyBorder="1" applyAlignment="1">
      <alignment horizontal="left" vertical="center" wrapText="1"/>
    </xf>
    <xf numFmtId="0" fontId="20" fillId="0" borderId="28" xfId="0" applyFont="1" applyBorder="1" applyAlignment="1">
      <alignment horizontal="left" vertical="center" wrapText="1"/>
    </xf>
    <xf numFmtId="0" fontId="20" fillId="0" borderId="29" xfId="0" applyFont="1" applyBorder="1" applyAlignment="1">
      <alignment horizontal="left" vertical="center" wrapText="1"/>
    </xf>
    <xf numFmtId="0" fontId="23" fillId="0" borderId="51" xfId="0" applyFont="1" applyBorder="1" applyAlignment="1">
      <alignment horizontal="left" vertical="top" wrapText="1"/>
    </xf>
    <xf numFmtId="0" fontId="23" fillId="0" borderId="52" xfId="0" applyFont="1" applyBorder="1" applyAlignment="1">
      <alignment horizontal="left" vertical="top" wrapText="1"/>
    </xf>
    <xf numFmtId="0" fontId="9" fillId="3" borderId="17" xfId="0" applyFont="1" applyFill="1" applyBorder="1" applyAlignment="1">
      <alignment horizontal="left" vertical="top" wrapText="1"/>
    </xf>
    <xf numFmtId="0" fontId="23" fillId="0" borderId="3" xfId="0" applyFont="1" applyBorder="1" applyAlignment="1">
      <alignment horizontal="left" vertical="top" wrapText="1"/>
    </xf>
    <xf numFmtId="0" fontId="23" fillId="0" borderId="12" xfId="0" applyFont="1" applyBorder="1" applyAlignment="1">
      <alignment horizontal="left" vertical="top"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12" xfId="0" applyFont="1" applyBorder="1" applyAlignment="1">
      <alignment horizontal="left" vertical="center" wrapText="1"/>
    </xf>
    <xf numFmtId="0" fontId="23" fillId="0" borderId="16" xfId="0" applyFont="1" applyBorder="1" applyAlignment="1">
      <alignment horizontal="left" vertical="top" wrapText="1"/>
    </xf>
    <xf numFmtId="0" fontId="65" fillId="0" borderId="53" xfId="0" applyFont="1" applyBorder="1" applyAlignment="1">
      <alignment horizontal="left" vertical="top" wrapText="1"/>
    </xf>
    <xf numFmtId="0" fontId="65" fillId="0" borderId="3" xfId="0" applyFont="1" applyBorder="1" applyAlignment="1">
      <alignment horizontal="left" vertical="top" wrapText="1"/>
    </xf>
    <xf numFmtId="0" fontId="18" fillId="39" borderId="65" xfId="0" applyFont="1" applyFill="1" applyBorder="1" applyAlignment="1">
      <alignment horizontal="left" vertical="center" wrapText="1"/>
    </xf>
    <xf numFmtId="0" fontId="18" fillId="39" borderId="73" xfId="0" applyFont="1" applyFill="1" applyBorder="1" applyAlignment="1">
      <alignment horizontal="left" vertical="center" wrapText="1"/>
    </xf>
    <xf numFmtId="0" fontId="23" fillId="0" borderId="41" xfId="0" applyFont="1" applyBorder="1" applyAlignment="1">
      <alignment horizontal="left" vertical="top" wrapText="1"/>
    </xf>
    <xf numFmtId="0" fontId="23" fillId="0" borderId="14" xfId="0" applyFont="1" applyBorder="1" applyAlignment="1">
      <alignment horizontal="left" vertical="top" wrapText="1"/>
    </xf>
    <xf numFmtId="0" fontId="9" fillId="0" borderId="26" xfId="0" applyFont="1" applyBorder="1" applyAlignment="1">
      <alignment horizontal="left" vertical="top" wrapText="1"/>
    </xf>
    <xf numFmtId="0" fontId="65" fillId="0" borderId="41" xfId="0" applyFont="1" applyBorder="1" applyAlignment="1">
      <alignment horizontal="left" vertical="top" wrapText="1"/>
    </xf>
    <xf numFmtId="0" fontId="23" fillId="0" borderId="25" xfId="0" applyFont="1" applyBorder="1" applyAlignment="1">
      <alignment horizontal="left" vertical="top" wrapText="1"/>
    </xf>
    <xf numFmtId="0" fontId="65" fillId="0" borderId="80" xfId="0" applyFont="1" applyBorder="1" applyAlignment="1">
      <alignment horizontal="left" vertical="top" wrapText="1"/>
    </xf>
    <xf numFmtId="0" fontId="9" fillId="0" borderId="11" xfId="0" applyFont="1" applyBorder="1" applyAlignment="1">
      <alignment horizontal="left" vertical="top" wrapText="1"/>
    </xf>
    <xf numFmtId="0" fontId="23" fillId="0" borderId="37" xfId="0" applyFont="1" applyBorder="1" applyAlignment="1">
      <alignment horizontal="left" vertical="top" wrapText="1"/>
    </xf>
    <xf numFmtId="0" fontId="23" fillId="0" borderId="53" xfId="0" applyFont="1" applyBorder="1" applyAlignment="1">
      <alignment horizontal="left" vertical="top" wrapText="1"/>
    </xf>
    <xf numFmtId="0" fontId="23" fillId="0" borderId="34" xfId="0" applyFont="1" applyBorder="1" applyAlignment="1">
      <alignment horizontal="left" vertical="top" wrapText="1"/>
    </xf>
    <xf numFmtId="0" fontId="23" fillId="0" borderId="47" xfId="0" applyFont="1" applyBorder="1" applyAlignment="1">
      <alignment horizontal="left" vertical="top" wrapText="1"/>
    </xf>
    <xf numFmtId="0" fontId="23" fillId="0" borderId="3" xfId="0" applyFont="1" applyBorder="1" applyAlignment="1">
      <alignment vertical="top" wrapText="1"/>
    </xf>
    <xf numFmtId="0" fontId="23" fillId="0" borderId="12" xfId="0" applyFont="1" applyBorder="1" applyAlignment="1">
      <alignment vertical="top" wrapText="1"/>
    </xf>
    <xf numFmtId="0" fontId="18" fillId="7" borderId="28" xfId="0" applyFont="1" applyFill="1" applyBorder="1" applyAlignment="1">
      <alignment horizontal="left" vertical="center" wrapText="1"/>
    </xf>
    <xf numFmtId="0" fontId="18" fillId="7" borderId="29" xfId="0" applyFont="1" applyFill="1" applyBorder="1" applyAlignment="1">
      <alignment horizontal="left" vertical="center" wrapText="1"/>
    </xf>
    <xf numFmtId="0" fontId="18" fillId="7" borderId="27" xfId="0" applyFont="1" applyFill="1" applyBorder="1" applyAlignment="1">
      <alignment horizontal="left" vertical="center" wrapText="1"/>
    </xf>
    <xf numFmtId="0" fontId="178" fillId="4" borderId="6" xfId="0" applyFont="1" applyFill="1" applyBorder="1" applyAlignment="1">
      <alignment horizontal="center" vertical="center"/>
    </xf>
    <xf numFmtId="0" fontId="178" fillId="4" borderId="75" xfId="0" applyFont="1" applyFill="1" applyBorder="1" applyAlignment="1">
      <alignment horizontal="center" vertical="center"/>
    </xf>
    <xf numFmtId="0" fontId="178" fillId="4" borderId="74" xfId="0" applyFont="1" applyFill="1" applyBorder="1" applyAlignment="1">
      <alignment horizontal="center" vertical="center"/>
    </xf>
    <xf numFmtId="0" fontId="123" fillId="4" borderId="27" xfId="0" applyFont="1" applyFill="1" applyBorder="1" applyAlignment="1">
      <alignment horizontal="left" vertical="center" wrapText="1"/>
    </xf>
    <xf numFmtId="0" fontId="123" fillId="4" borderId="28" xfId="0" applyFont="1" applyFill="1" applyBorder="1" applyAlignment="1">
      <alignment horizontal="left" vertical="center" wrapText="1"/>
    </xf>
    <xf numFmtId="0" fontId="123" fillId="4" borderId="29" xfId="0" applyFont="1" applyFill="1" applyBorder="1" applyAlignment="1">
      <alignment horizontal="left" vertical="center" wrapText="1"/>
    </xf>
    <xf numFmtId="0" fontId="147" fillId="4" borderId="78" xfId="0" applyFont="1" applyFill="1" applyBorder="1" applyAlignment="1">
      <alignment horizontal="left" vertical="center" wrapText="1"/>
    </xf>
    <xf numFmtId="0" fontId="147" fillId="4" borderId="79" xfId="0" applyFont="1" applyFill="1" applyBorder="1" applyAlignment="1">
      <alignment horizontal="left" vertical="center" wrapText="1"/>
    </xf>
    <xf numFmtId="0" fontId="147" fillId="4" borderId="80" xfId="0" applyFont="1" applyFill="1" applyBorder="1" applyAlignment="1">
      <alignment horizontal="left" vertical="center" wrapText="1"/>
    </xf>
    <xf numFmtId="0" fontId="24" fillId="4" borderId="76" xfId="0" applyFont="1" applyFill="1" applyBorder="1" applyAlignment="1">
      <alignment horizontal="left" vertical="top" wrapText="1"/>
    </xf>
    <xf numFmtId="0" fontId="24" fillId="4" borderId="30" xfId="0" applyFont="1" applyFill="1" applyBorder="1" applyAlignment="1">
      <alignment horizontal="left" vertical="top" wrapText="1"/>
    </xf>
    <xf numFmtId="0" fontId="24" fillId="4" borderId="17" xfId="0" applyFont="1" applyFill="1" applyBorder="1" applyAlignment="1">
      <alignment horizontal="left" vertical="top" wrapText="1"/>
    </xf>
    <xf numFmtId="0" fontId="20" fillId="0" borderId="39" xfId="0" applyFont="1" applyBorder="1" applyAlignment="1">
      <alignment horizontal="left" vertical="center" wrapText="1"/>
    </xf>
    <xf numFmtId="0" fontId="20" fillId="0" borderId="37" xfId="0" applyFont="1" applyBorder="1" applyAlignment="1">
      <alignment horizontal="left" vertical="center" wrapText="1"/>
    </xf>
    <xf numFmtId="0" fontId="20" fillId="0" borderId="53" xfId="0" applyFont="1" applyBorder="1" applyAlignment="1">
      <alignment horizontal="left" vertical="center" wrapText="1"/>
    </xf>
    <xf numFmtId="0" fontId="23" fillId="0" borderId="79" xfId="0" applyFont="1" applyBorder="1" applyAlignment="1">
      <alignment horizontal="left" vertical="top" wrapText="1"/>
    </xf>
    <xf numFmtId="0" fontId="23" fillId="0" borderId="80" xfId="0" applyFont="1" applyBorder="1" applyAlignment="1">
      <alignment horizontal="left" vertical="top" wrapText="1"/>
    </xf>
    <xf numFmtId="0" fontId="74" fillId="39" borderId="28" xfId="0" applyFont="1" applyFill="1" applyBorder="1" applyAlignment="1">
      <alignment horizontal="left" vertical="center" wrapText="1"/>
    </xf>
    <xf numFmtId="0" fontId="9" fillId="3" borderId="11" xfId="0" applyFont="1" applyFill="1" applyBorder="1" applyAlignment="1">
      <alignment horizontal="left" vertical="top" wrapText="1"/>
    </xf>
    <xf numFmtId="0" fontId="9" fillId="3" borderId="3" xfId="0" applyFont="1" applyFill="1" applyBorder="1" applyAlignment="1">
      <alignment horizontal="left" vertical="top" wrapText="1"/>
    </xf>
    <xf numFmtId="0" fontId="9" fillId="4" borderId="3" xfId="0" applyFont="1" applyFill="1" applyBorder="1" applyAlignment="1">
      <alignment horizontal="left" vertical="top" wrapText="1"/>
    </xf>
    <xf numFmtId="0" fontId="23" fillId="0" borderId="25" xfId="0" applyFont="1" applyBorder="1" applyAlignment="1">
      <alignment vertical="top" wrapText="1"/>
    </xf>
    <xf numFmtId="0" fontId="23" fillId="0" borderId="79" xfId="0" applyFont="1" applyBorder="1" applyAlignment="1">
      <alignment vertical="top" wrapText="1"/>
    </xf>
    <xf numFmtId="0" fontId="23" fillId="0" borderId="80" xfId="0" applyFont="1" applyBorder="1" applyAlignment="1">
      <alignment vertical="top" wrapText="1"/>
    </xf>
    <xf numFmtId="0" fontId="18" fillId="7" borderId="8" xfId="0" applyFont="1" applyFill="1" applyBorder="1" applyAlignment="1">
      <alignment horizontal="left" vertical="center" wrapText="1"/>
    </xf>
    <xf numFmtId="0" fontId="18" fillId="7" borderId="9" xfId="0" applyFont="1" applyFill="1" applyBorder="1" applyAlignment="1">
      <alignment horizontal="left" vertical="center" wrapText="1"/>
    </xf>
    <xf numFmtId="0" fontId="18" fillId="7" borderId="10" xfId="0" applyFont="1" applyFill="1" applyBorder="1" applyAlignment="1">
      <alignment horizontal="left" vertical="center" wrapText="1"/>
    </xf>
    <xf numFmtId="0" fontId="18" fillId="7" borderId="57" xfId="0" applyFont="1" applyFill="1" applyBorder="1" applyAlignment="1">
      <alignment horizontal="center" vertical="center" wrapText="1"/>
    </xf>
    <xf numFmtId="0" fontId="18" fillId="7" borderId="60" xfId="0" applyFont="1" applyFill="1" applyBorder="1" applyAlignment="1">
      <alignment horizontal="center" vertical="center" wrapText="1"/>
    </xf>
    <xf numFmtId="0" fontId="18" fillId="7" borderId="65" xfId="0" applyFont="1" applyFill="1" applyBorder="1" applyAlignment="1">
      <alignment horizontal="center" vertical="center" wrapText="1"/>
    </xf>
    <xf numFmtId="0" fontId="18" fillId="7" borderId="73" xfId="0" applyFont="1" applyFill="1" applyBorder="1" applyAlignment="1">
      <alignment horizontal="center" vertical="center" wrapText="1"/>
    </xf>
    <xf numFmtId="0" fontId="9" fillId="3" borderId="57" xfId="0" applyFont="1" applyFill="1" applyBorder="1" applyAlignment="1">
      <alignment horizontal="left" vertical="top" wrapText="1"/>
    </xf>
    <xf numFmtId="0" fontId="9" fillId="3" borderId="58" xfId="0" applyFont="1" applyFill="1" applyBorder="1" applyAlignment="1">
      <alignment horizontal="left" vertical="top" wrapText="1"/>
    </xf>
    <xf numFmtId="0" fontId="23" fillId="0" borderId="56" xfId="0" applyFont="1" applyBorder="1" applyAlignment="1">
      <alignment horizontal="left" vertical="top" wrapText="1"/>
    </xf>
    <xf numFmtId="0" fontId="23" fillId="0" borderId="58" xfId="0" applyFont="1" applyBorder="1" applyAlignment="1">
      <alignment horizontal="left" vertical="top"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8" fillId="7" borderId="7" xfId="0" applyFont="1" applyFill="1" applyBorder="1" applyAlignment="1">
      <alignment horizontal="center" vertical="center" wrapText="1"/>
    </xf>
    <xf numFmtId="0" fontId="18" fillId="7" borderId="36" xfId="0" applyFont="1" applyFill="1" applyBorder="1" applyAlignment="1">
      <alignment horizontal="center" vertical="center" wrapText="1"/>
    </xf>
    <xf numFmtId="0" fontId="18" fillId="7" borderId="0" xfId="0" applyFont="1" applyFill="1" applyAlignment="1">
      <alignment horizontal="center" vertical="center" wrapText="1"/>
    </xf>
    <xf numFmtId="0" fontId="18" fillId="7" borderId="44" xfId="0" applyFont="1" applyFill="1" applyBorder="1" applyAlignment="1">
      <alignment horizontal="center" vertical="center" wrapText="1"/>
    </xf>
    <xf numFmtId="0" fontId="20" fillId="0" borderId="65" xfId="0" applyFont="1" applyBorder="1" applyAlignment="1">
      <alignment horizontal="left" vertical="center" wrapText="1"/>
    </xf>
    <xf numFmtId="0" fontId="20" fillId="0" borderId="73" xfId="0" applyFont="1" applyBorder="1" applyAlignment="1">
      <alignment horizontal="left" vertical="center" wrapText="1"/>
    </xf>
    <xf numFmtId="0" fontId="18" fillId="7" borderId="27"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8" fillId="7" borderId="29" xfId="0" applyFont="1" applyFill="1" applyBorder="1" applyAlignment="1">
      <alignment horizontal="center" vertical="center" wrapText="1"/>
    </xf>
    <xf numFmtId="0" fontId="18" fillId="7" borderId="65" xfId="0" applyFont="1" applyFill="1" applyBorder="1" applyAlignment="1">
      <alignment horizontal="left" vertical="center" wrapText="1"/>
    </xf>
    <xf numFmtId="0" fontId="18" fillId="7" borderId="73" xfId="0" applyFont="1" applyFill="1" applyBorder="1" applyAlignment="1">
      <alignment horizontal="left" vertical="center" wrapText="1"/>
    </xf>
    <xf numFmtId="0" fontId="18" fillId="7" borderId="57" xfId="0" applyFont="1" applyFill="1" applyBorder="1" applyAlignment="1">
      <alignment horizontal="left" vertical="center" wrapText="1"/>
    </xf>
    <xf numFmtId="0" fontId="18" fillId="7" borderId="60" xfId="0" applyFont="1" applyFill="1" applyBorder="1" applyAlignment="1">
      <alignment horizontal="left" vertical="center" wrapText="1"/>
    </xf>
    <xf numFmtId="0" fontId="18" fillId="7" borderId="72" xfId="0" applyFont="1" applyFill="1" applyBorder="1" applyAlignment="1">
      <alignment horizontal="center" vertical="center" wrapText="1"/>
    </xf>
    <xf numFmtId="0" fontId="81" fillId="0" borderId="75" xfId="0" applyFont="1" applyBorder="1" applyAlignment="1">
      <alignment horizontal="center" vertical="center"/>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23" fillId="0" borderId="13" xfId="0" applyFont="1" applyBorder="1" applyAlignment="1">
      <alignment horizontal="left" vertical="center" wrapText="1"/>
    </xf>
    <xf numFmtId="0" fontId="23" fillId="0" borderId="41" xfId="0" applyFont="1" applyBorder="1" applyAlignment="1">
      <alignment horizontal="left" vertical="center" wrapText="1"/>
    </xf>
    <xf numFmtId="0" fontId="23" fillId="0" borderId="14" xfId="0" applyFont="1" applyBorder="1" applyAlignment="1">
      <alignment horizontal="left" vertical="center" wrapText="1"/>
    </xf>
    <xf numFmtId="0" fontId="23" fillId="0" borderId="21" xfId="0" applyFont="1" applyBorder="1" applyAlignment="1">
      <alignment horizontal="left" vertical="center" wrapText="1"/>
    </xf>
    <xf numFmtId="0" fontId="23" fillId="0" borderId="20" xfId="0" applyFont="1" applyBorder="1" applyAlignment="1">
      <alignment horizontal="left" vertical="center" wrapText="1"/>
    </xf>
    <xf numFmtId="0" fontId="23" fillId="0" borderId="43" xfId="0" applyFont="1" applyBorder="1" applyAlignment="1">
      <alignment horizontal="left" vertical="center" wrapText="1"/>
    </xf>
    <xf numFmtId="0" fontId="79" fillId="21" borderId="27" xfId="0" applyFont="1" applyFill="1" applyBorder="1" applyAlignment="1">
      <alignment horizontal="center" vertical="center" wrapText="1"/>
    </xf>
    <xf numFmtId="0" fontId="79" fillId="21" borderId="28" xfId="0" applyFont="1" applyFill="1" applyBorder="1" applyAlignment="1">
      <alignment horizontal="center" vertical="center" wrapText="1"/>
    </xf>
    <xf numFmtId="0" fontId="79" fillId="21" borderId="29" xfId="0" applyFont="1" applyFill="1" applyBorder="1" applyAlignment="1">
      <alignment horizontal="center" vertical="center" wrapText="1"/>
    </xf>
    <xf numFmtId="0" fontId="18" fillId="7" borderId="7" xfId="0" applyFont="1" applyFill="1" applyBorder="1" applyAlignment="1">
      <alignment horizontal="left" vertical="center" wrapText="1"/>
    </xf>
    <xf numFmtId="0" fontId="18" fillId="7" borderId="27" xfId="0" applyFont="1" applyFill="1" applyBorder="1" applyAlignment="1">
      <alignment vertical="center" wrapText="1"/>
    </xf>
    <xf numFmtId="0" fontId="18" fillId="7" borderId="28" xfId="0" applyFont="1" applyFill="1" applyBorder="1" applyAlignment="1">
      <alignment vertical="center" wrapText="1"/>
    </xf>
    <xf numFmtId="0" fontId="18" fillId="7" borderId="29" xfId="0" applyFont="1" applyFill="1" applyBorder="1" applyAlignment="1">
      <alignment vertical="center" wrapText="1"/>
    </xf>
    <xf numFmtId="0" fontId="23" fillId="21" borderId="9" xfId="0" applyFont="1" applyFill="1" applyBorder="1" applyAlignment="1">
      <alignment horizontal="center" vertical="center" wrapText="1"/>
    </xf>
    <xf numFmtId="0" fontId="23" fillId="21" borderId="40" xfId="0" applyFont="1" applyFill="1" applyBorder="1" applyAlignment="1">
      <alignment horizontal="center" vertical="center" wrapText="1"/>
    </xf>
    <xf numFmtId="0" fontId="23" fillId="21" borderId="41" xfId="0" applyFont="1" applyFill="1" applyBorder="1" applyAlignment="1">
      <alignment horizontal="center" vertical="center" wrapText="1"/>
    </xf>
    <xf numFmtId="0" fontId="18" fillId="42" borderId="27" xfId="0" applyFont="1" applyFill="1" applyBorder="1" applyAlignment="1">
      <alignment horizontal="left" vertical="center" wrapText="1"/>
    </xf>
    <xf numFmtId="0" fontId="18" fillId="42" borderId="28" xfId="0" applyFont="1" applyFill="1" applyBorder="1" applyAlignment="1">
      <alignment horizontal="left" vertical="center" wrapText="1"/>
    </xf>
    <xf numFmtId="0" fontId="18" fillId="42" borderId="29" xfId="0" applyFont="1" applyFill="1" applyBorder="1" applyAlignment="1">
      <alignment horizontal="left" vertical="center" wrapText="1"/>
    </xf>
    <xf numFmtId="0" fontId="18" fillId="9" borderId="1" xfId="0" applyFont="1" applyFill="1" applyBorder="1" applyAlignment="1">
      <alignment horizontal="center" vertical="center" wrapText="1"/>
    </xf>
    <xf numFmtId="0" fontId="18" fillId="9" borderId="40" xfId="0" applyFont="1" applyFill="1" applyBorder="1" applyAlignment="1">
      <alignment horizontal="center" vertical="center" wrapText="1"/>
    </xf>
    <xf numFmtId="0" fontId="18" fillId="9" borderId="68" xfId="0" applyFont="1" applyFill="1" applyBorder="1" applyAlignment="1">
      <alignment horizontal="center" vertical="center" wrapText="1"/>
    </xf>
    <xf numFmtId="0" fontId="9" fillId="0" borderId="40" xfId="0" applyFont="1" applyBorder="1" applyAlignment="1">
      <alignment horizontal="left" vertical="center"/>
    </xf>
    <xf numFmtId="0" fontId="23" fillId="9" borderId="8" xfId="0" applyFont="1" applyFill="1" applyBorder="1" applyAlignment="1">
      <alignment horizontal="center" vertical="center" wrapText="1"/>
    </xf>
    <xf numFmtId="0" fontId="23" fillId="9" borderId="32"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18" fillId="9" borderId="9" xfId="0" applyFont="1" applyFill="1" applyBorder="1" applyAlignment="1">
      <alignment horizontal="center" vertical="center" wrapText="1"/>
    </xf>
    <xf numFmtId="0" fontId="18" fillId="9" borderId="41" xfId="0" applyFont="1" applyFill="1" applyBorder="1" applyAlignment="1">
      <alignment horizontal="center" vertical="center" wrapText="1"/>
    </xf>
    <xf numFmtId="0" fontId="9" fillId="0" borderId="40" xfId="0" applyFont="1" applyBorder="1" applyAlignment="1">
      <alignment horizontal="left" vertical="top" wrapText="1"/>
    </xf>
    <xf numFmtId="0" fontId="9" fillId="0" borderId="41" xfId="0" applyFont="1" applyBorder="1" applyAlignment="1">
      <alignment horizontal="left" vertical="top" wrapText="1"/>
    </xf>
    <xf numFmtId="0" fontId="9" fillId="14" borderId="9" xfId="0" applyFont="1" applyFill="1" applyBorder="1" applyAlignment="1">
      <alignment horizontal="left" vertical="top" wrapText="1"/>
    </xf>
    <xf numFmtId="0" fontId="9" fillId="14" borderId="40" xfId="0" applyFont="1" applyFill="1" applyBorder="1" applyAlignment="1">
      <alignment horizontal="left" vertical="top" wrapText="1"/>
    </xf>
    <xf numFmtId="0" fontId="9" fillId="14" borderId="41" xfId="0" applyFont="1" applyFill="1" applyBorder="1" applyAlignment="1">
      <alignment horizontal="left" vertical="top" wrapText="1"/>
    </xf>
    <xf numFmtId="0" fontId="23" fillId="22" borderId="9" xfId="0" applyFont="1" applyFill="1" applyBorder="1" applyAlignment="1">
      <alignment horizontal="center" vertical="center" wrapText="1"/>
    </xf>
    <xf numFmtId="0" fontId="23" fillId="22" borderId="40" xfId="0" applyFont="1" applyFill="1" applyBorder="1" applyAlignment="1">
      <alignment horizontal="center" vertical="center" wrapText="1"/>
    </xf>
    <xf numFmtId="0" fontId="23" fillId="22" borderId="41" xfId="0" applyFont="1" applyFill="1" applyBorder="1" applyAlignment="1">
      <alignment horizontal="center" vertical="center" wrapText="1"/>
    </xf>
    <xf numFmtId="0" fontId="18" fillId="13" borderId="27" xfId="0" applyFont="1" applyFill="1" applyBorder="1" applyAlignment="1">
      <alignment horizontal="left" vertical="center" wrapText="1"/>
    </xf>
    <xf numFmtId="0" fontId="18" fillId="13" borderId="28" xfId="0" applyFont="1" applyFill="1" applyBorder="1" applyAlignment="1">
      <alignment horizontal="left" vertical="center" wrapText="1"/>
    </xf>
    <xf numFmtId="0" fontId="18" fillId="13" borderId="29" xfId="0" applyFont="1" applyFill="1" applyBorder="1" applyAlignment="1">
      <alignment horizontal="left" vertical="center" wrapText="1"/>
    </xf>
    <xf numFmtId="0" fontId="65" fillId="22" borderId="9" xfId="0" applyFont="1" applyFill="1" applyBorder="1" applyAlignment="1">
      <alignment horizontal="center" vertical="center" wrapText="1"/>
    </xf>
    <xf numFmtId="0" fontId="65" fillId="22" borderId="40" xfId="0" applyFont="1" applyFill="1" applyBorder="1" applyAlignment="1">
      <alignment horizontal="center" vertical="center" wrapText="1"/>
    </xf>
    <xf numFmtId="0" fontId="65" fillId="22" borderId="41" xfId="0" applyFont="1" applyFill="1" applyBorder="1" applyAlignment="1">
      <alignment horizontal="center" vertical="center" wrapText="1"/>
    </xf>
    <xf numFmtId="0" fontId="65" fillId="22" borderId="15" xfId="0" applyFont="1" applyFill="1" applyBorder="1" applyAlignment="1">
      <alignment horizontal="center" vertical="center" wrapText="1"/>
    </xf>
    <xf numFmtId="0" fontId="65" fillId="22" borderId="59" xfId="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23" fillId="9" borderId="19" xfId="0" applyFont="1" applyFill="1" applyBorder="1" applyAlignment="1">
      <alignment horizontal="center" vertical="center" wrapText="1"/>
    </xf>
    <xf numFmtId="0" fontId="23" fillId="22" borderId="20" xfId="0" applyFont="1" applyFill="1" applyBorder="1" applyAlignment="1">
      <alignment horizontal="center" vertical="center" wrapText="1"/>
    </xf>
    <xf numFmtId="0" fontId="18" fillId="9" borderId="20" xfId="0" applyFont="1" applyFill="1" applyBorder="1" applyAlignment="1">
      <alignment horizontal="center" vertical="center" wrapText="1"/>
    </xf>
    <xf numFmtId="0" fontId="9" fillId="0" borderId="20" xfId="0" applyFont="1" applyBorder="1" applyAlignment="1">
      <alignment horizontal="left" vertical="top" wrapText="1"/>
    </xf>
    <xf numFmtId="0" fontId="65" fillId="22" borderId="8" xfId="0" applyFont="1" applyFill="1" applyBorder="1" applyAlignment="1">
      <alignment horizontal="center" vertical="center" wrapText="1"/>
    </xf>
    <xf numFmtId="0" fontId="65" fillId="22" borderId="32" xfId="0" applyFont="1" applyFill="1" applyBorder="1" applyAlignment="1">
      <alignment horizontal="center" vertical="center" wrapText="1"/>
    </xf>
    <xf numFmtId="0" fontId="65" fillId="22" borderId="19" xfId="0" applyFont="1" applyFill="1" applyBorder="1" applyAlignment="1">
      <alignment horizontal="center" vertical="center" wrapText="1"/>
    </xf>
    <xf numFmtId="0" fontId="65" fillId="22" borderId="22" xfId="0" applyFont="1" applyFill="1" applyBorder="1" applyAlignment="1">
      <alignment horizontal="center" vertical="center" wrapText="1"/>
    </xf>
    <xf numFmtId="0" fontId="18" fillId="24" borderId="27" xfId="0" applyFont="1" applyFill="1" applyBorder="1" applyAlignment="1">
      <alignment horizontal="left" vertical="center" wrapText="1"/>
    </xf>
    <xf numFmtId="0" fontId="18" fillId="24" borderId="28" xfId="0" applyFont="1" applyFill="1" applyBorder="1" applyAlignment="1">
      <alignment horizontal="left" vertical="center" wrapText="1"/>
    </xf>
    <xf numFmtId="0" fontId="18" fillId="24" borderId="29" xfId="0" applyFont="1" applyFill="1" applyBorder="1" applyAlignment="1">
      <alignment horizontal="left" vertical="center" wrapText="1"/>
    </xf>
    <xf numFmtId="0" fontId="23" fillId="22" borderId="9" xfId="0" applyFont="1" applyFill="1" applyBorder="1" applyAlignment="1">
      <alignment horizontal="center" vertical="center"/>
    </xf>
    <xf numFmtId="0" fontId="23" fillId="22" borderId="3" xfId="0" applyFont="1" applyFill="1" applyBorder="1" applyAlignment="1">
      <alignment horizontal="center" vertical="center"/>
    </xf>
    <xf numFmtId="0" fontId="23" fillId="22" borderId="20" xfId="0" applyFont="1" applyFill="1" applyBorder="1" applyAlignment="1">
      <alignment horizontal="center" vertical="center"/>
    </xf>
    <xf numFmtId="0" fontId="23" fillId="22" borderId="41" xfId="0" applyFont="1" applyFill="1" applyBorder="1" applyAlignment="1">
      <alignment horizontal="center" vertical="center"/>
    </xf>
    <xf numFmtId="0" fontId="3" fillId="0" borderId="9" xfId="0" applyFont="1" applyBorder="1" applyAlignment="1">
      <alignment horizontal="left" vertical="top" wrapText="1"/>
    </xf>
    <xf numFmtId="0" fontId="3" fillId="0" borderId="41" xfId="0" applyFont="1" applyBorder="1" applyAlignment="1">
      <alignment horizontal="left" vertical="top" wrapText="1"/>
    </xf>
    <xf numFmtId="0" fontId="23" fillId="22" borderId="1" xfId="0" applyFont="1" applyFill="1" applyBorder="1" applyAlignment="1">
      <alignment horizontal="center" vertical="center"/>
    </xf>
    <xf numFmtId="0" fontId="23" fillId="22" borderId="68" xfId="0" applyFont="1" applyFill="1" applyBorder="1" applyAlignment="1">
      <alignment horizontal="center" vertical="center"/>
    </xf>
    <xf numFmtId="0" fontId="18" fillId="9" borderId="3" xfId="0" applyFont="1" applyFill="1" applyBorder="1" applyAlignment="1">
      <alignment horizontal="center" vertical="center" wrapText="1"/>
    </xf>
    <xf numFmtId="0" fontId="3" fillId="14" borderId="9" xfId="0" applyFont="1" applyFill="1" applyBorder="1" applyAlignment="1">
      <alignment horizontal="left" vertical="top" wrapText="1"/>
    </xf>
    <xf numFmtId="0" fontId="3" fillId="14" borderId="41" xfId="0" applyFont="1" applyFill="1" applyBorder="1" applyAlignment="1">
      <alignment horizontal="left" vertical="top" wrapText="1"/>
    </xf>
    <xf numFmtId="0" fontId="23" fillId="21" borderId="9" xfId="0" applyFont="1" applyFill="1" applyBorder="1" applyAlignment="1">
      <alignment horizontal="center" vertical="center"/>
    </xf>
    <xf numFmtId="0" fontId="23" fillId="21" borderId="3" xfId="0" applyFont="1" applyFill="1" applyBorder="1" applyAlignment="1">
      <alignment horizontal="center" vertical="center"/>
    </xf>
    <xf numFmtId="0" fontId="23" fillId="21" borderId="41" xfId="0" applyFont="1" applyFill="1" applyBorder="1" applyAlignment="1">
      <alignment horizontal="center" vertical="center"/>
    </xf>
    <xf numFmtId="0" fontId="6" fillId="21" borderId="9" xfId="0" applyFont="1" applyFill="1" applyBorder="1" applyAlignment="1">
      <alignment horizontal="center" vertical="center"/>
    </xf>
    <xf numFmtId="0" fontId="6" fillId="21" borderId="41" xfId="0" applyFont="1" applyFill="1" applyBorder="1" applyAlignment="1">
      <alignment horizontal="center" vertical="center"/>
    </xf>
    <xf numFmtId="0" fontId="6" fillId="22" borderId="9" xfId="0" applyFont="1" applyFill="1" applyBorder="1" applyAlignment="1">
      <alignment horizontal="center" vertical="center"/>
    </xf>
    <xf numFmtId="0" fontId="6" fillId="22" borderId="41" xfId="0" applyFont="1" applyFill="1" applyBorder="1" applyAlignment="1">
      <alignment horizontal="center" vertical="center"/>
    </xf>
    <xf numFmtId="0" fontId="9" fillId="14" borderId="20" xfId="0" applyFont="1" applyFill="1" applyBorder="1" applyAlignment="1">
      <alignment horizontal="left" vertical="top" wrapText="1"/>
    </xf>
    <xf numFmtId="0" fontId="23" fillId="22" borderId="3" xfId="0" applyFont="1" applyFill="1" applyBorder="1" applyAlignment="1">
      <alignment horizontal="center" vertical="center" wrapText="1"/>
    </xf>
    <xf numFmtId="0" fontId="9" fillId="7" borderId="9" xfId="0" applyFont="1" applyFill="1" applyBorder="1" applyAlignment="1">
      <alignment horizontal="left" vertical="top" wrapText="1"/>
    </xf>
    <xf numFmtId="0" fontId="9" fillId="7" borderId="40" xfId="0" applyFont="1" applyFill="1" applyBorder="1" applyAlignment="1">
      <alignment horizontal="left" vertical="top" wrapText="1"/>
    </xf>
    <xf numFmtId="0" fontId="9" fillId="7" borderId="41" xfId="0" applyFont="1" applyFill="1" applyBorder="1" applyAlignment="1">
      <alignment horizontal="left" vertical="top" wrapText="1"/>
    </xf>
    <xf numFmtId="0" fontId="23" fillId="21" borderId="40" xfId="0" applyFont="1" applyFill="1" applyBorder="1" applyAlignment="1">
      <alignment horizontal="center" vertical="center"/>
    </xf>
    <xf numFmtId="0" fontId="9" fillId="14" borderId="3" xfId="0" applyFont="1" applyFill="1" applyBorder="1" applyAlignment="1">
      <alignment horizontal="left" vertical="top" wrapText="1"/>
    </xf>
    <xf numFmtId="0" fontId="3" fillId="0" borderId="3" xfId="0" applyFont="1" applyBorder="1" applyAlignment="1">
      <alignment horizontal="left" vertical="top" wrapText="1"/>
    </xf>
    <xf numFmtId="0" fontId="9" fillId="0" borderId="3" xfId="0" applyFont="1" applyBorder="1" applyAlignment="1">
      <alignment horizontal="left" vertical="center" wrapText="1"/>
    </xf>
    <xf numFmtId="0" fontId="9" fillId="0" borderId="41" xfId="0" applyFont="1" applyBorder="1" applyAlignment="1">
      <alignment horizontal="left" vertical="center" wrapText="1"/>
    </xf>
    <xf numFmtId="0" fontId="65" fillId="22" borderId="20" xfId="0" applyFont="1" applyFill="1" applyBorder="1" applyAlignment="1">
      <alignment horizontal="center" vertical="center" wrapText="1"/>
    </xf>
    <xf numFmtId="0" fontId="9" fillId="7" borderId="3" xfId="0" applyFont="1" applyFill="1" applyBorder="1" applyAlignment="1">
      <alignment horizontal="left" vertical="top" wrapText="1"/>
    </xf>
    <xf numFmtId="0" fontId="10" fillId="0" borderId="15" xfId="0" applyFont="1" applyBorder="1" applyAlignment="1">
      <alignment horizontal="left" vertical="center" wrapText="1"/>
    </xf>
    <xf numFmtId="0" fontId="10" fillId="0" borderId="30" xfId="0" applyFont="1" applyBorder="1" applyAlignment="1">
      <alignment horizontal="left" vertical="center" wrapText="1"/>
    </xf>
    <xf numFmtId="0" fontId="10" fillId="0" borderId="17" xfId="0" applyFont="1" applyBorder="1" applyAlignment="1">
      <alignment horizontal="left" vertical="center" wrapText="1"/>
    </xf>
    <xf numFmtId="0" fontId="9" fillId="0" borderId="68" xfId="0" applyFont="1" applyBorder="1" applyAlignment="1">
      <alignment horizontal="left" vertical="top" wrapText="1"/>
    </xf>
    <xf numFmtId="0" fontId="9" fillId="14" borderId="68" xfId="0" applyFont="1" applyFill="1" applyBorder="1" applyAlignment="1">
      <alignment horizontal="left" vertical="top" wrapText="1"/>
    </xf>
    <xf numFmtId="0" fontId="23" fillId="22" borderId="8" xfId="0" applyFont="1" applyFill="1" applyBorder="1" applyAlignment="1">
      <alignment horizontal="center" vertical="center" wrapText="1"/>
    </xf>
    <xf numFmtId="0" fontId="23" fillId="22" borderId="32" xfId="0" applyFont="1" applyFill="1" applyBorder="1" applyAlignment="1">
      <alignment horizontal="center" vertical="center" wrapText="1"/>
    </xf>
    <xf numFmtId="0" fontId="23" fillId="22" borderId="1" xfId="0" applyFont="1" applyFill="1" applyBorder="1" applyAlignment="1">
      <alignment horizontal="center" vertical="center" wrapText="1"/>
    </xf>
    <xf numFmtId="0" fontId="23" fillId="22" borderId="8" xfId="0" applyFont="1" applyFill="1" applyBorder="1" applyAlignment="1">
      <alignment horizontal="center" vertical="center"/>
    </xf>
    <xf numFmtId="0" fontId="23" fillId="22" borderId="11" xfId="0" applyFont="1" applyFill="1" applyBorder="1" applyAlignment="1">
      <alignment horizontal="center" vertical="center"/>
    </xf>
    <xf numFmtId="0" fontId="23" fillId="22" borderId="13" xfId="0" applyFont="1" applyFill="1" applyBorder="1" applyAlignment="1">
      <alignment horizontal="center" vertical="center"/>
    </xf>
    <xf numFmtId="0" fontId="18" fillId="9" borderId="8" xfId="0" applyFont="1" applyFill="1" applyBorder="1" applyAlignment="1">
      <alignment horizontal="center" vertical="center" wrapText="1"/>
    </xf>
    <xf numFmtId="0" fontId="18" fillId="9" borderId="11" xfId="0" applyFont="1" applyFill="1" applyBorder="1" applyAlignment="1">
      <alignment horizontal="center" vertical="center" wrapText="1"/>
    </xf>
    <xf numFmtId="0" fontId="18" fillId="9" borderId="19" xfId="0" applyFont="1" applyFill="1" applyBorder="1" applyAlignment="1">
      <alignment horizontal="center" vertical="center" wrapText="1"/>
    </xf>
    <xf numFmtId="0" fontId="18" fillId="9" borderId="13" xfId="0" applyFont="1" applyFill="1" applyBorder="1" applyAlignment="1">
      <alignment horizontal="center" vertical="center" wrapText="1"/>
    </xf>
    <xf numFmtId="0" fontId="9" fillId="0" borderId="68" xfId="0" applyFont="1" applyBorder="1" applyAlignment="1">
      <alignment horizontal="left" vertical="center"/>
    </xf>
    <xf numFmtId="0" fontId="23" fillId="0" borderId="8"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13" xfId="0" applyFont="1" applyBorder="1" applyAlignment="1">
      <alignment horizontal="center" vertical="center" wrapText="1"/>
    </xf>
    <xf numFmtId="0" fontId="40" fillId="0" borderId="10" xfId="0" applyFont="1" applyBorder="1" applyAlignment="1">
      <alignment horizontal="center" vertical="center"/>
    </xf>
    <xf numFmtId="0" fontId="40" fillId="0" borderId="46" xfId="0" applyFont="1" applyBorder="1" applyAlignment="1">
      <alignment horizontal="center" vertical="center"/>
    </xf>
    <xf numFmtId="0" fontId="40" fillId="0" borderId="14" xfId="0" applyFont="1" applyBorder="1" applyAlignment="1">
      <alignment horizontal="center" vertical="center"/>
    </xf>
    <xf numFmtId="0" fontId="40" fillId="0" borderId="43" xfId="0" applyFont="1" applyBorder="1" applyAlignment="1">
      <alignment horizontal="center" vertical="center"/>
    </xf>
    <xf numFmtId="0" fontId="23" fillId="22" borderId="15" xfId="0" applyFont="1" applyFill="1" applyBorder="1" applyAlignment="1">
      <alignment horizontal="center" vertical="center" wrapText="1"/>
    </xf>
    <xf numFmtId="0" fontId="23" fillId="22" borderId="59" xfId="0" applyFont="1" applyFill="1" applyBorder="1" applyAlignment="1">
      <alignment horizontal="center" vertical="center" wrapText="1"/>
    </xf>
    <xf numFmtId="0" fontId="23" fillId="22" borderId="25" xfId="0" applyFont="1" applyFill="1" applyBorder="1" applyAlignment="1">
      <alignment horizontal="center" vertical="center" wrapText="1"/>
    </xf>
    <xf numFmtId="0" fontId="18" fillId="8" borderId="27" xfId="0" applyFont="1" applyFill="1" applyBorder="1" applyAlignment="1">
      <alignment horizontal="left" vertical="center" wrapText="1"/>
    </xf>
    <xf numFmtId="0" fontId="18" fillId="8" borderId="28" xfId="0" applyFont="1" applyFill="1" applyBorder="1" applyAlignment="1">
      <alignment horizontal="left" vertical="center" wrapText="1"/>
    </xf>
    <xf numFmtId="0" fontId="18" fillId="8" borderId="29" xfId="0" applyFont="1" applyFill="1" applyBorder="1" applyAlignment="1">
      <alignment horizontal="left" vertical="center" wrapText="1"/>
    </xf>
    <xf numFmtId="0" fontId="23" fillId="21" borderId="1" xfId="0" applyFont="1" applyFill="1" applyBorder="1" applyAlignment="1">
      <alignment horizontal="center" vertical="center" wrapText="1"/>
    </xf>
    <xf numFmtId="0" fontId="23" fillId="21" borderId="68" xfId="0" applyFont="1" applyFill="1" applyBorder="1" applyAlignment="1">
      <alignment horizontal="center" vertical="center" wrapText="1"/>
    </xf>
    <xf numFmtId="0" fontId="23" fillId="21" borderId="4" xfId="0" applyFont="1" applyFill="1" applyBorder="1" applyAlignment="1">
      <alignment horizontal="center" vertical="center" wrapText="1"/>
    </xf>
    <xf numFmtId="0" fontId="23" fillId="21" borderId="35" xfId="0" applyFont="1" applyFill="1" applyBorder="1" applyAlignment="1">
      <alignment horizontal="center" vertical="center" wrapText="1"/>
    </xf>
    <xf numFmtId="0" fontId="9" fillId="0" borderId="1" xfId="0" applyFont="1" applyBorder="1" applyAlignment="1">
      <alignment horizontal="left" vertical="top" wrapText="1"/>
    </xf>
    <xf numFmtId="0" fontId="9" fillId="14" borderId="1" xfId="0" applyFont="1" applyFill="1" applyBorder="1" applyAlignment="1">
      <alignment horizontal="left" vertical="top" wrapText="1"/>
    </xf>
    <xf numFmtId="0" fontId="23" fillId="22" borderId="22" xfId="0" applyFont="1" applyFill="1" applyBorder="1" applyAlignment="1">
      <alignment horizontal="center" vertical="center" wrapText="1"/>
    </xf>
    <xf numFmtId="0" fontId="23" fillId="0" borderId="19" xfId="0" applyFont="1" applyBorder="1" applyAlignment="1">
      <alignment horizontal="center" vertical="center" wrapText="1"/>
    </xf>
    <xf numFmtId="0" fontId="23" fillId="22" borderId="68" xfId="0" applyFont="1" applyFill="1" applyBorder="1" applyAlignment="1">
      <alignment horizontal="center" vertical="center" wrapText="1"/>
    </xf>
    <xf numFmtId="0" fontId="18" fillId="9" borderId="35" xfId="0" applyFont="1" applyFill="1" applyBorder="1" applyAlignment="1">
      <alignment horizontal="center" vertical="center" wrapText="1"/>
    </xf>
    <xf numFmtId="0" fontId="23" fillId="0" borderId="35" xfId="0" applyFont="1" applyBorder="1" applyAlignment="1">
      <alignment horizontal="center" vertical="center" wrapText="1"/>
    </xf>
    <xf numFmtId="0" fontId="40" fillId="0" borderId="69" xfId="0" applyFont="1" applyBorder="1" applyAlignment="1">
      <alignment horizontal="center" vertical="center"/>
    </xf>
    <xf numFmtId="0" fontId="23" fillId="22" borderId="64" xfId="0" applyFont="1" applyFill="1" applyBorder="1" applyAlignment="1">
      <alignment horizontal="center" vertical="center" wrapText="1"/>
    </xf>
    <xf numFmtId="0" fontId="23" fillId="22" borderId="56" xfId="0" applyFont="1" applyFill="1" applyBorder="1" applyAlignment="1">
      <alignment horizontal="center" vertical="center" wrapText="1"/>
    </xf>
    <xf numFmtId="0" fontId="40" fillId="0" borderId="5" xfId="0" applyFont="1" applyBorder="1" applyAlignment="1">
      <alignment horizontal="center" vertical="center"/>
    </xf>
    <xf numFmtId="0" fontId="9" fillId="0" borderId="1" xfId="0" applyFont="1" applyBorder="1" applyAlignment="1">
      <alignment horizontal="left" vertical="center" wrapText="1"/>
    </xf>
    <xf numFmtId="0" fontId="9" fillId="0" borderId="68" xfId="0" applyFont="1" applyBorder="1" applyAlignment="1">
      <alignment horizontal="left" vertical="center" wrapText="1"/>
    </xf>
    <xf numFmtId="0" fontId="23" fillId="0" borderId="10"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43"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3" fillId="14" borderId="3" xfId="0" applyFont="1" applyFill="1" applyBorder="1" applyAlignment="1">
      <alignment horizontal="left" vertical="top" wrapText="1"/>
    </xf>
    <xf numFmtId="0" fontId="65" fillId="22" borderId="13" xfId="0" applyFont="1" applyFill="1" applyBorder="1" applyAlignment="1">
      <alignment horizontal="center" vertical="center" wrapText="1"/>
    </xf>
    <xf numFmtId="0" fontId="40" fillId="9" borderId="9" xfId="0" applyFont="1" applyFill="1" applyBorder="1" applyAlignment="1">
      <alignment horizontal="center" vertical="center" wrapText="1"/>
    </xf>
    <xf numFmtId="0" fontId="40" fillId="9" borderId="41" xfId="0" applyFont="1" applyFill="1" applyBorder="1" applyAlignment="1">
      <alignment horizontal="center" vertical="center" wrapText="1"/>
    </xf>
    <xf numFmtId="0" fontId="23" fillId="21" borderId="15" xfId="0" applyFont="1" applyFill="1" applyBorder="1" applyAlignment="1">
      <alignment horizontal="center" vertical="center"/>
    </xf>
    <xf numFmtId="0" fontId="23" fillId="21" borderId="59" xfId="0" applyFont="1" applyFill="1" applyBorder="1" applyAlignment="1">
      <alignment horizontal="center" vertical="center"/>
    </xf>
    <xf numFmtId="0" fontId="23" fillId="21" borderId="25" xfId="0" applyFont="1" applyFill="1" applyBorder="1" applyAlignment="1">
      <alignment horizontal="center" vertical="center"/>
    </xf>
    <xf numFmtId="0" fontId="23" fillId="22" borderId="19" xfId="0" applyFont="1" applyFill="1" applyBorder="1" applyAlignment="1">
      <alignment horizontal="center" vertical="center"/>
    </xf>
    <xf numFmtId="0" fontId="23" fillId="0" borderId="11" xfId="0" applyFont="1" applyBorder="1" applyAlignment="1">
      <alignment horizontal="center" vertical="center" wrapText="1"/>
    </xf>
    <xf numFmtId="0" fontId="154" fillId="0" borderId="8" xfId="0" applyFont="1" applyBorder="1" applyAlignment="1">
      <alignment horizontal="center" vertical="center" wrapText="1"/>
    </xf>
    <xf numFmtId="0" fontId="154" fillId="0" borderId="11" xfId="0" applyFont="1" applyBorder="1" applyAlignment="1">
      <alignment horizontal="center" vertical="center" wrapText="1"/>
    </xf>
    <xf numFmtId="0" fontId="154" fillId="0" borderId="19" xfId="0" applyFont="1" applyBorder="1" applyAlignment="1">
      <alignment horizontal="center" vertical="center" wrapText="1"/>
    </xf>
    <xf numFmtId="0" fontId="154" fillId="0" borderId="13" xfId="0" applyFont="1" applyBorder="1" applyAlignment="1">
      <alignment horizontal="center" vertical="center" wrapText="1"/>
    </xf>
    <xf numFmtId="0" fontId="23" fillId="21" borderId="3" xfId="0" applyFont="1" applyFill="1" applyBorder="1" applyAlignment="1">
      <alignment horizontal="center" vertical="center" wrapText="1"/>
    </xf>
    <xf numFmtId="0" fontId="6" fillId="9" borderId="9" xfId="0" applyFont="1" applyFill="1" applyBorder="1" applyAlignment="1">
      <alignment horizontal="center" vertical="center"/>
    </xf>
    <xf numFmtId="0" fontId="6" fillId="9" borderId="40" xfId="0" applyFont="1" applyFill="1" applyBorder="1" applyAlignment="1">
      <alignment horizontal="center" vertical="center"/>
    </xf>
    <xf numFmtId="0" fontId="6" fillId="9" borderId="41" xfId="0" applyFont="1" applyFill="1" applyBorder="1" applyAlignment="1">
      <alignment horizontal="center" vertical="center"/>
    </xf>
    <xf numFmtId="0" fontId="23" fillId="22" borderId="40" xfId="0" applyFont="1" applyFill="1" applyBorder="1" applyAlignment="1">
      <alignment horizontal="center" vertical="center"/>
    </xf>
    <xf numFmtId="0" fontId="23" fillId="22" borderId="16" xfId="0" applyFont="1" applyFill="1" applyBorder="1" applyAlignment="1">
      <alignment horizontal="center" vertical="center" wrapText="1"/>
    </xf>
    <xf numFmtId="0" fontId="23" fillId="22" borderId="38" xfId="0" applyFont="1" applyFill="1" applyBorder="1" applyAlignment="1">
      <alignment horizontal="center" vertical="center"/>
    </xf>
    <xf numFmtId="0" fontId="23" fillId="22" borderId="34" xfId="0" applyFont="1" applyFill="1" applyBorder="1" applyAlignment="1">
      <alignment horizontal="center" vertical="center"/>
    </xf>
    <xf numFmtId="0" fontId="40" fillId="9" borderId="8" xfId="0" applyFont="1" applyFill="1" applyBorder="1" applyAlignment="1">
      <alignment horizontal="center" vertical="center"/>
    </xf>
    <xf numFmtId="0" fontId="40" fillId="9" borderId="32" xfId="0" applyFont="1" applyFill="1" applyBorder="1" applyAlignment="1">
      <alignment horizontal="center" vertical="center"/>
    </xf>
    <xf numFmtId="0" fontId="40" fillId="9" borderId="13" xfId="0" applyFont="1" applyFill="1" applyBorder="1" applyAlignment="1">
      <alignment horizontal="center" vertical="center"/>
    </xf>
    <xf numFmtId="0" fontId="6" fillId="21" borderId="15" xfId="0" applyFont="1" applyFill="1" applyBorder="1" applyAlignment="1">
      <alignment horizontal="center" vertical="center"/>
    </xf>
    <xf numFmtId="0" fontId="6" fillId="21" borderId="25" xfId="0" applyFont="1" applyFill="1" applyBorder="1" applyAlignment="1">
      <alignment horizontal="center" vertical="center"/>
    </xf>
    <xf numFmtId="0" fontId="23" fillId="22" borderId="15" xfId="0" applyFont="1" applyFill="1" applyBorder="1" applyAlignment="1">
      <alignment horizontal="center" vertical="center"/>
    </xf>
    <xf numFmtId="0" fontId="23" fillId="22" borderId="16" xfId="0" applyFont="1" applyFill="1" applyBorder="1" applyAlignment="1">
      <alignment horizontal="center" vertical="center"/>
    </xf>
    <xf numFmtId="0" fontId="23" fillId="22" borderId="22" xfId="0" applyFont="1" applyFill="1" applyBorder="1" applyAlignment="1">
      <alignment horizontal="center" vertical="center"/>
    </xf>
    <xf numFmtId="0" fontId="23" fillId="22" borderId="25" xfId="0" applyFont="1" applyFill="1" applyBorder="1" applyAlignment="1">
      <alignment horizontal="center" vertical="center"/>
    </xf>
    <xf numFmtId="0" fontId="18" fillId="13" borderId="50" xfId="0" applyFont="1" applyFill="1" applyBorder="1" applyAlignment="1">
      <alignment horizontal="left" vertical="center" wrapText="1"/>
    </xf>
    <xf numFmtId="0" fontId="18" fillId="13" borderId="51" xfId="0" applyFont="1" applyFill="1" applyBorder="1" applyAlignment="1">
      <alignment horizontal="left" vertical="center" wrapText="1"/>
    </xf>
    <xf numFmtId="0" fontId="18" fillId="13" borderId="67" xfId="0" applyFont="1" applyFill="1" applyBorder="1" applyAlignment="1">
      <alignment horizontal="left" vertical="center" wrapText="1"/>
    </xf>
    <xf numFmtId="0" fontId="6" fillId="9" borderId="59" xfId="0" applyFont="1" applyFill="1" applyBorder="1" applyAlignment="1">
      <alignment horizontal="center" vertical="center"/>
    </xf>
    <xf numFmtId="0" fontId="9" fillId="4" borderId="9" xfId="0" applyFont="1" applyFill="1" applyBorder="1" applyAlignment="1">
      <alignment horizontal="left" vertical="top" wrapText="1"/>
    </xf>
    <xf numFmtId="0" fontId="9" fillId="4" borderId="40" xfId="0" applyFont="1" applyFill="1" applyBorder="1" applyAlignment="1">
      <alignment horizontal="left" vertical="top" wrapText="1"/>
    </xf>
    <xf numFmtId="0" fontId="9" fillId="4" borderId="41" xfId="0" applyFont="1" applyFill="1" applyBorder="1" applyAlignment="1">
      <alignment horizontal="left" vertical="top" wrapText="1"/>
    </xf>
    <xf numFmtId="0" fontId="6" fillId="9" borderId="8" xfId="0" applyFont="1" applyFill="1" applyBorder="1" applyAlignment="1">
      <alignment horizontal="center" vertical="center"/>
    </xf>
    <xf numFmtId="0" fontId="6" fillId="9" borderId="11" xfId="0" applyFont="1" applyFill="1" applyBorder="1" applyAlignment="1">
      <alignment horizontal="center" vertical="center"/>
    </xf>
    <xf numFmtId="0" fontId="6" fillId="9" borderId="13" xfId="0" applyFont="1" applyFill="1" applyBorder="1" applyAlignment="1">
      <alignment horizontal="center" vertical="center"/>
    </xf>
    <xf numFmtId="0" fontId="9" fillId="0" borderId="9" xfId="0" applyFont="1" applyBorder="1" applyAlignment="1">
      <alignment vertical="top" wrapText="1"/>
    </xf>
    <xf numFmtId="0" fontId="9" fillId="0" borderId="41" xfId="0" applyFont="1" applyBorder="1" applyAlignment="1">
      <alignment vertical="top" wrapText="1"/>
    </xf>
    <xf numFmtId="0" fontId="6" fillId="9" borderId="3" xfId="0" applyFont="1" applyFill="1" applyBorder="1" applyAlignment="1">
      <alignment horizontal="center" vertical="center"/>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25" xfId="0" applyFont="1" applyFill="1" applyBorder="1" applyAlignment="1">
      <alignment horizontal="center" vertical="center"/>
    </xf>
    <xf numFmtId="0" fontId="9" fillId="7" borderId="1" xfId="0" applyFont="1" applyFill="1" applyBorder="1" applyAlignment="1">
      <alignment horizontal="left" vertical="top" wrapText="1"/>
    </xf>
    <xf numFmtId="0" fontId="9" fillId="7" borderId="68" xfId="0" applyFont="1" applyFill="1" applyBorder="1" applyAlignment="1">
      <alignment horizontal="left" vertical="top" wrapText="1"/>
    </xf>
    <xf numFmtId="0" fontId="23" fillId="21" borderId="1" xfId="0" applyFont="1" applyFill="1" applyBorder="1" applyAlignment="1">
      <alignment horizontal="center" vertical="center"/>
    </xf>
    <xf numFmtId="0" fontId="23" fillId="21" borderId="68" xfId="0" applyFont="1" applyFill="1" applyBorder="1" applyAlignment="1">
      <alignment horizontal="center" vertical="center"/>
    </xf>
    <xf numFmtId="0" fontId="65" fillId="21" borderId="9" xfId="0" applyFont="1" applyFill="1" applyBorder="1" applyAlignment="1">
      <alignment horizontal="center" vertical="center"/>
    </xf>
    <xf numFmtId="0" fontId="65" fillId="21" borderId="3" xfId="0" applyFont="1" applyFill="1" applyBorder="1" applyAlignment="1">
      <alignment horizontal="center" vertical="center"/>
    </xf>
    <xf numFmtId="0" fontId="65" fillId="21" borderId="41" xfId="0" applyFont="1" applyFill="1" applyBorder="1" applyAlignment="1">
      <alignment horizontal="center" vertical="center"/>
    </xf>
    <xf numFmtId="0" fontId="23" fillId="4" borderId="4" xfId="0" applyFont="1" applyFill="1" applyBorder="1" applyAlignment="1">
      <alignment horizontal="center" vertical="center" wrapText="1"/>
    </xf>
    <xf numFmtId="0" fontId="23" fillId="4" borderId="35"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23" fillId="4" borderId="69" xfId="0" applyFont="1" applyFill="1" applyBorder="1" applyAlignment="1">
      <alignment horizontal="center" vertical="center" wrapText="1"/>
    </xf>
    <xf numFmtId="0" fontId="9" fillId="0" borderId="1" xfId="0" applyFont="1" applyBorder="1" applyAlignment="1">
      <alignment horizontal="left" vertical="center"/>
    </xf>
    <xf numFmtId="0" fontId="0" fillId="21" borderId="9" xfId="0" applyFill="1" applyBorder="1" applyAlignment="1">
      <alignment horizontal="center" vertical="center"/>
    </xf>
    <xf numFmtId="0" fontId="0" fillId="21" borderId="3" xfId="0" applyFill="1" applyBorder="1" applyAlignment="1">
      <alignment horizontal="center" vertical="center"/>
    </xf>
    <xf numFmtId="0" fontId="0" fillId="21" borderId="41" xfId="0" applyFill="1" applyBorder="1" applyAlignment="1">
      <alignment horizontal="center" vertical="center"/>
    </xf>
    <xf numFmtId="0" fontId="23" fillId="4" borderId="10" xfId="0" applyFont="1" applyFill="1" applyBorder="1" applyAlignment="1">
      <alignment horizontal="center" vertical="center" wrapText="1"/>
    </xf>
    <xf numFmtId="0" fontId="23" fillId="4" borderId="12" xfId="0" applyFont="1" applyFill="1" applyBorder="1" applyAlignment="1">
      <alignment horizontal="center" vertical="center"/>
    </xf>
    <xf numFmtId="0" fontId="23" fillId="4" borderId="14" xfId="0" applyFont="1" applyFill="1" applyBorder="1" applyAlignment="1">
      <alignment horizontal="center" vertical="center"/>
    </xf>
    <xf numFmtId="0" fontId="65" fillId="21" borderId="15" xfId="0" applyFont="1" applyFill="1" applyBorder="1" applyAlignment="1">
      <alignment horizontal="center" vertical="center"/>
    </xf>
    <xf numFmtId="0" fontId="65" fillId="21" borderId="16" xfId="0" applyFont="1" applyFill="1" applyBorder="1" applyAlignment="1">
      <alignment horizontal="center" vertical="center"/>
    </xf>
    <xf numFmtId="0" fontId="65" fillId="21" borderId="25" xfId="0" applyFont="1" applyFill="1" applyBorder="1" applyAlignment="1">
      <alignment horizontal="center" vertical="center"/>
    </xf>
    <xf numFmtId="0" fontId="23" fillId="21" borderId="8" xfId="0" applyFont="1" applyFill="1" applyBorder="1" applyAlignment="1">
      <alignment horizontal="center" vertical="center"/>
    </xf>
    <xf numFmtId="0" fontId="23" fillId="21" borderId="11" xfId="0" applyFont="1" applyFill="1" applyBorder="1" applyAlignment="1">
      <alignment horizontal="center" vertical="center"/>
    </xf>
    <xf numFmtId="0" fontId="23" fillId="21" borderId="13" xfId="0" applyFont="1" applyFill="1" applyBorder="1" applyAlignment="1">
      <alignment horizontal="center" vertical="center"/>
    </xf>
    <xf numFmtId="0" fontId="23" fillId="4" borderId="8" xfId="0" applyFont="1" applyFill="1" applyBorder="1" applyAlignment="1">
      <alignment horizontal="center" vertical="center" wrapText="1"/>
    </xf>
    <xf numFmtId="0" fontId="23" fillId="4" borderId="11" xfId="0" applyFont="1" applyFill="1" applyBorder="1" applyAlignment="1">
      <alignment horizontal="center" vertical="center"/>
    </xf>
    <xf numFmtId="0" fontId="23" fillId="4" borderId="13" xfId="0" applyFont="1" applyFill="1" applyBorder="1" applyAlignment="1">
      <alignment horizontal="center" vertical="center"/>
    </xf>
    <xf numFmtId="0" fontId="23" fillId="21" borderId="5" xfId="0" applyFont="1" applyFill="1" applyBorder="1" applyAlignment="1">
      <alignment horizontal="center" vertical="center"/>
    </xf>
    <xf numFmtId="0" fontId="23" fillId="21" borderId="69" xfId="0" applyFont="1" applyFill="1" applyBorder="1" applyAlignment="1">
      <alignment horizontal="center" vertical="center"/>
    </xf>
    <xf numFmtId="0" fontId="23" fillId="22" borderId="4" xfId="0" applyFont="1" applyFill="1" applyBorder="1" applyAlignment="1">
      <alignment horizontal="center" vertical="center"/>
    </xf>
    <xf numFmtId="0" fontId="23" fillId="22" borderId="35" xfId="0" applyFont="1" applyFill="1" applyBorder="1" applyAlignment="1">
      <alignment horizontal="center" vertical="center"/>
    </xf>
    <xf numFmtId="0" fontId="9" fillId="4" borderId="1" xfId="0" applyFont="1" applyFill="1" applyBorder="1" applyAlignment="1">
      <alignment horizontal="left" vertical="top" wrapText="1"/>
    </xf>
    <xf numFmtId="0" fontId="9" fillId="4" borderId="68" xfId="0" applyFont="1" applyFill="1" applyBorder="1" applyAlignment="1">
      <alignment horizontal="left" vertical="top" wrapText="1"/>
    </xf>
    <xf numFmtId="0" fontId="23" fillId="0" borderId="11" xfId="0" applyFont="1" applyBorder="1" applyAlignment="1">
      <alignment horizontal="center" vertical="center"/>
    </xf>
    <xf numFmtId="0" fontId="6" fillId="22" borderId="8" xfId="0" applyFont="1" applyFill="1" applyBorder="1" applyAlignment="1">
      <alignment horizontal="center" vertical="center"/>
    </xf>
    <xf numFmtId="0" fontId="6" fillId="22" borderId="13" xfId="0" applyFont="1" applyFill="1" applyBorder="1" applyAlignment="1">
      <alignment horizontal="center" vertical="center"/>
    </xf>
    <xf numFmtId="0" fontId="0" fillId="21" borderId="15" xfId="0" applyFill="1" applyBorder="1" applyAlignment="1">
      <alignment horizontal="center" vertical="center"/>
    </xf>
    <xf numFmtId="0" fontId="0" fillId="21" borderId="16" xfId="0" applyFill="1" applyBorder="1" applyAlignment="1">
      <alignment horizontal="center" vertical="center"/>
    </xf>
    <xf numFmtId="0" fontId="0" fillId="21" borderId="25" xfId="0" applyFill="1" applyBorder="1" applyAlignment="1">
      <alignment horizontal="center" vertical="center"/>
    </xf>
    <xf numFmtId="0" fontId="40" fillId="9" borderId="11" xfId="0" applyFont="1" applyFill="1" applyBorder="1" applyAlignment="1">
      <alignment horizontal="center" vertical="center"/>
    </xf>
    <xf numFmtId="0" fontId="3" fillId="14" borderId="34" xfId="0" applyFont="1" applyFill="1" applyBorder="1" applyAlignment="1">
      <alignment horizontal="left" vertical="top" wrapText="1"/>
    </xf>
    <xf numFmtId="0" fontId="66" fillId="9" borderId="34" xfId="0" applyFont="1" applyFill="1" applyBorder="1" applyAlignment="1">
      <alignment horizontal="center" vertical="center"/>
    </xf>
    <xf numFmtId="0" fontId="66" fillId="9" borderId="3" xfId="0" applyFont="1" applyFill="1" applyBorder="1" applyAlignment="1">
      <alignment horizontal="center" vertical="center"/>
    </xf>
    <xf numFmtId="0" fontId="66" fillId="9" borderId="41" xfId="0" applyFont="1" applyFill="1" applyBorder="1" applyAlignment="1">
      <alignment horizontal="center" vertical="center"/>
    </xf>
    <xf numFmtId="0" fontId="23" fillId="9" borderId="9" xfId="0" applyFont="1" applyFill="1" applyBorder="1" applyAlignment="1">
      <alignment horizontal="center" vertical="center"/>
    </xf>
    <xf numFmtId="0" fontId="23" fillId="9" borderId="41" xfId="0" applyFont="1" applyFill="1" applyBorder="1" applyAlignment="1">
      <alignment horizontal="center" vertical="center"/>
    </xf>
    <xf numFmtId="0" fontId="18" fillId="20" borderId="50" xfId="0" applyFont="1" applyFill="1" applyBorder="1" applyAlignment="1">
      <alignment horizontal="left" vertical="center" wrapText="1"/>
    </xf>
    <xf numFmtId="0" fontId="18" fillId="20" borderId="51" xfId="0" applyFont="1" applyFill="1" applyBorder="1" applyAlignment="1">
      <alignment horizontal="left" vertical="center" wrapText="1"/>
    </xf>
    <xf numFmtId="0" fontId="18" fillId="20" borderId="67" xfId="0" applyFont="1" applyFill="1" applyBorder="1" applyAlignment="1">
      <alignment horizontal="left" vertical="center" wrapText="1"/>
    </xf>
    <xf numFmtId="0" fontId="23" fillId="21" borderId="16" xfId="0" applyFont="1" applyFill="1" applyBorder="1" applyAlignment="1">
      <alignment horizontal="center" vertical="center"/>
    </xf>
    <xf numFmtId="0" fontId="23" fillId="21" borderId="22" xfId="0" applyFont="1" applyFill="1" applyBorder="1" applyAlignment="1">
      <alignment horizontal="center" vertical="center"/>
    </xf>
    <xf numFmtId="0" fontId="3" fillId="14" borderId="20" xfId="0" applyFont="1" applyFill="1" applyBorder="1" applyAlignment="1">
      <alignment horizontal="left" vertical="top" wrapText="1"/>
    </xf>
    <xf numFmtId="0" fontId="6" fillId="9" borderId="22" xfId="0" applyFont="1" applyFill="1" applyBorder="1" applyAlignment="1">
      <alignment horizontal="center" vertical="center"/>
    </xf>
    <xf numFmtId="0" fontId="3" fillId="0" borderId="9" xfId="0" applyFont="1" applyBorder="1" applyAlignment="1">
      <alignment horizontal="left" vertical="top"/>
    </xf>
    <xf numFmtId="0" fontId="3" fillId="0" borderId="3" xfId="0" applyFont="1" applyBorder="1" applyAlignment="1">
      <alignment horizontal="left" vertical="top"/>
    </xf>
    <xf numFmtId="0" fontId="3" fillId="0" borderId="41" xfId="0" applyFont="1" applyBorder="1" applyAlignment="1">
      <alignment horizontal="left" vertical="top"/>
    </xf>
    <xf numFmtId="0" fontId="6" fillId="9" borderId="38" xfId="0" applyFont="1" applyFill="1" applyBorder="1" applyAlignment="1">
      <alignment horizontal="center" vertical="center"/>
    </xf>
    <xf numFmtId="0" fontId="6" fillId="9" borderId="19" xfId="0" applyFont="1" applyFill="1" applyBorder="1" applyAlignment="1">
      <alignment horizontal="center" vertical="center"/>
    </xf>
    <xf numFmtId="0" fontId="6" fillId="9" borderId="34" xfId="0" applyFont="1" applyFill="1" applyBorder="1" applyAlignment="1">
      <alignment horizontal="center" vertical="center"/>
    </xf>
    <xf numFmtId="0" fontId="6" fillId="9" borderId="20" xfId="0" applyFont="1" applyFill="1" applyBorder="1" applyAlignment="1">
      <alignment horizontal="center" vertical="center"/>
    </xf>
    <xf numFmtId="0" fontId="3" fillId="7" borderId="1" xfId="0" applyFont="1" applyFill="1" applyBorder="1" applyAlignment="1">
      <alignment horizontal="left" vertical="top" wrapText="1"/>
    </xf>
    <xf numFmtId="0" fontId="3" fillId="7" borderId="68" xfId="0" applyFont="1" applyFill="1" applyBorder="1" applyAlignment="1">
      <alignment horizontal="left" vertical="top" wrapText="1"/>
    </xf>
    <xf numFmtId="0" fontId="23" fillId="21" borderId="20" xfId="0" applyFont="1" applyFill="1" applyBorder="1" applyAlignment="1">
      <alignment horizontal="center" vertical="center"/>
    </xf>
    <xf numFmtId="0" fontId="9" fillId="4" borderId="20" xfId="0" applyFont="1" applyFill="1" applyBorder="1" applyAlignment="1">
      <alignment horizontal="left" vertical="top" wrapText="1"/>
    </xf>
    <xf numFmtId="0" fontId="9" fillId="7" borderId="34" xfId="0" applyFont="1" applyFill="1" applyBorder="1" applyAlignment="1">
      <alignment horizontal="left" vertical="top" wrapText="1"/>
    </xf>
    <xf numFmtId="0" fontId="9" fillId="7" borderId="20" xfId="0" applyFont="1" applyFill="1" applyBorder="1" applyAlignment="1">
      <alignment horizontal="left" vertical="top" wrapText="1"/>
    </xf>
    <xf numFmtId="0" fontId="18" fillId="16" borderId="27" xfId="0" applyFont="1" applyFill="1" applyBorder="1" applyAlignment="1">
      <alignment horizontal="left" vertical="center" wrapText="1"/>
    </xf>
    <xf numFmtId="0" fontId="18" fillId="16" borderId="28" xfId="0" applyFont="1" applyFill="1" applyBorder="1" applyAlignment="1">
      <alignment horizontal="left" vertical="center" wrapText="1"/>
    </xf>
    <xf numFmtId="0" fontId="6" fillId="9" borderId="1" xfId="0" applyFont="1" applyFill="1" applyBorder="1" applyAlignment="1">
      <alignment horizontal="center" vertical="center"/>
    </xf>
    <xf numFmtId="0" fontId="6" fillId="9" borderId="68" xfId="0" applyFont="1" applyFill="1" applyBorder="1" applyAlignment="1">
      <alignment horizontal="center" vertical="center"/>
    </xf>
    <xf numFmtId="0" fontId="0" fillId="14" borderId="41" xfId="0" applyFill="1" applyBorder="1" applyAlignment="1">
      <alignment horizontal="left" vertical="top" wrapText="1"/>
    </xf>
    <xf numFmtId="0" fontId="3" fillId="0" borderId="1" xfId="0" applyFont="1" applyBorder="1" applyAlignment="1">
      <alignment horizontal="center" vertical="top"/>
    </xf>
    <xf numFmtId="0" fontId="3" fillId="0" borderId="68" xfId="0" applyFont="1" applyBorder="1" applyAlignment="1">
      <alignment horizontal="center" vertical="top"/>
    </xf>
    <xf numFmtId="0" fontId="23" fillId="22" borderId="5" xfId="0" applyFont="1" applyFill="1" applyBorder="1" applyAlignment="1">
      <alignment horizontal="center" vertical="center"/>
    </xf>
    <xf numFmtId="0" fontId="23" fillId="22" borderId="69" xfId="0" applyFont="1" applyFill="1" applyBorder="1" applyAlignment="1">
      <alignment horizontal="center" vertical="center"/>
    </xf>
    <xf numFmtId="0" fontId="0" fillId="0" borderId="41" xfId="0" applyBorder="1" applyAlignment="1">
      <alignment horizontal="left" vertical="top" wrapText="1"/>
    </xf>
    <xf numFmtId="0" fontId="23" fillId="22" borderId="56" xfId="0" applyFont="1" applyFill="1" applyBorder="1" applyAlignment="1">
      <alignment horizontal="center" vertical="center"/>
    </xf>
    <xf numFmtId="0" fontId="23" fillId="22" borderId="64" xfId="0" applyFont="1" applyFill="1" applyBorder="1" applyAlignment="1">
      <alignment horizontal="center" vertical="center"/>
    </xf>
    <xf numFmtId="0" fontId="20" fillId="21" borderId="6" xfId="1" applyFont="1" applyFill="1" applyBorder="1" applyAlignment="1">
      <alignment horizontal="center" vertical="center" wrapText="1"/>
      <protection locked="0"/>
    </xf>
    <xf numFmtId="0" fontId="20" fillId="21" borderId="75" xfId="1" applyFont="1" applyFill="1" applyBorder="1" applyAlignment="1">
      <alignment horizontal="center" vertical="center" wrapText="1"/>
      <protection locked="0"/>
    </xf>
    <xf numFmtId="0" fontId="9" fillId="0" borderId="56" xfId="0" applyFont="1" applyBorder="1" applyAlignment="1">
      <alignment vertical="top" wrapText="1"/>
    </xf>
    <xf numFmtId="0" fontId="9" fillId="0" borderId="57" xfId="0" applyFont="1" applyBorder="1" applyAlignment="1">
      <alignment vertical="top" wrapText="1"/>
    </xf>
    <xf numFmtId="0" fontId="9" fillId="0" borderId="58" xfId="0" applyFont="1" applyBorder="1" applyAlignment="1">
      <alignment vertical="top" wrapText="1"/>
    </xf>
    <xf numFmtId="0" fontId="3" fillId="7" borderId="9" xfId="0" applyFont="1" applyFill="1" applyBorder="1" applyAlignment="1">
      <alignment horizontal="left" vertical="top" wrapText="1"/>
    </xf>
    <xf numFmtId="0" fontId="3" fillId="7" borderId="3" xfId="0" applyFont="1" applyFill="1" applyBorder="1" applyAlignment="1">
      <alignment horizontal="left" vertical="top" wrapText="1"/>
    </xf>
    <xf numFmtId="0" fontId="3" fillId="7" borderId="41" xfId="0" applyFont="1" applyFill="1" applyBorder="1" applyAlignment="1">
      <alignment horizontal="left" vertical="top" wrapText="1"/>
    </xf>
    <xf numFmtId="0" fontId="3" fillId="14" borderId="1" xfId="0" applyFont="1" applyFill="1" applyBorder="1" applyAlignment="1">
      <alignment horizontal="left" vertical="top" wrapText="1"/>
    </xf>
    <xf numFmtId="0" fontId="3" fillId="14" borderId="68" xfId="0" applyFont="1" applyFill="1" applyBorder="1" applyAlignment="1">
      <alignment horizontal="left" vertical="top" wrapText="1"/>
    </xf>
    <xf numFmtId="0" fontId="65" fillId="7" borderId="20" xfId="0" applyFont="1" applyFill="1" applyBorder="1" applyAlignment="1">
      <alignment horizontal="left" vertical="top" wrapText="1"/>
    </xf>
    <xf numFmtId="0" fontId="9" fillId="14" borderId="41" xfId="0" applyFont="1" applyFill="1" applyBorder="1" applyAlignment="1">
      <alignment horizontal="left" vertical="top"/>
    </xf>
    <xf numFmtId="0" fontId="20" fillId="21" borderId="27" xfId="1" applyFont="1" applyFill="1" applyBorder="1" applyAlignment="1">
      <alignment horizontal="center" vertical="center" wrapText="1"/>
      <protection locked="0"/>
    </xf>
    <xf numFmtId="0" fontId="20" fillId="21" borderId="29" xfId="1" applyFont="1" applyFill="1" applyBorder="1" applyAlignment="1">
      <alignment horizontal="center" vertical="center" wrapText="1"/>
      <protection locked="0"/>
    </xf>
    <xf numFmtId="0" fontId="6" fillId="9" borderId="4" xfId="0" applyFont="1" applyFill="1" applyBorder="1" applyAlignment="1">
      <alignment horizontal="center" vertical="center"/>
    </xf>
    <xf numFmtId="0" fontId="6" fillId="9" borderId="35" xfId="0" applyFont="1" applyFill="1" applyBorder="1" applyAlignment="1">
      <alignment horizontal="center" vertical="center"/>
    </xf>
    <xf numFmtId="0" fontId="9" fillId="0" borderId="67" xfId="0" applyFont="1" applyBorder="1" applyAlignment="1">
      <alignment horizontal="left" vertical="top" wrapText="1"/>
    </xf>
    <xf numFmtId="0" fontId="9" fillId="0" borderId="28" xfId="0" applyFont="1" applyBorder="1" applyAlignment="1">
      <alignment horizontal="left" vertical="top" wrapText="1"/>
    </xf>
    <xf numFmtId="0" fontId="9" fillId="0" borderId="70" xfId="0" applyFont="1" applyBorder="1" applyAlignment="1">
      <alignment horizontal="left" vertical="top" wrapText="1"/>
    </xf>
    <xf numFmtId="0" fontId="65" fillId="7" borderId="41" xfId="0" applyFont="1" applyFill="1" applyBorder="1" applyAlignment="1">
      <alignment horizontal="left" vertical="top" wrapText="1"/>
    </xf>
    <xf numFmtId="0" fontId="23" fillId="21" borderId="15" xfId="0" applyFont="1" applyFill="1" applyBorder="1" applyAlignment="1">
      <alignment horizontal="center" vertical="center" wrapText="1"/>
    </xf>
    <xf numFmtId="0" fontId="23" fillId="21" borderId="25" xfId="0" applyFont="1" applyFill="1" applyBorder="1" applyAlignment="1">
      <alignment horizontal="center" vertical="center" wrapText="1"/>
    </xf>
    <xf numFmtId="0" fontId="3" fillId="0" borderId="20" xfId="0" applyFont="1" applyBorder="1" applyAlignment="1">
      <alignment horizontal="left" vertical="top"/>
    </xf>
    <xf numFmtId="0" fontId="6" fillId="9" borderId="15" xfId="0" applyFont="1" applyFill="1" applyBorder="1" applyAlignment="1">
      <alignment horizontal="center" vertical="center" wrapText="1"/>
    </xf>
    <xf numFmtId="0" fontId="6" fillId="9" borderId="25" xfId="0" applyFont="1" applyFill="1" applyBorder="1" applyAlignment="1">
      <alignment horizontal="center" vertical="center" wrapText="1"/>
    </xf>
    <xf numFmtId="0" fontId="9" fillId="0" borderId="34" xfId="0" applyFont="1" applyBorder="1" applyAlignment="1">
      <alignment horizontal="left" vertical="top" wrapText="1"/>
    </xf>
    <xf numFmtId="0" fontId="23" fillId="22" borderId="48" xfId="0" applyFont="1" applyFill="1" applyBorder="1" applyAlignment="1">
      <alignment horizontal="center" vertical="center"/>
    </xf>
    <xf numFmtId="0" fontId="9" fillId="0" borderId="9" xfId="0" applyFont="1" applyBorder="1" applyAlignment="1">
      <alignment horizontal="left" vertical="top"/>
    </xf>
    <xf numFmtId="0" fontId="9" fillId="0" borderId="3" xfId="0" applyFont="1" applyBorder="1" applyAlignment="1">
      <alignment horizontal="left" vertical="top"/>
    </xf>
    <xf numFmtId="0" fontId="9" fillId="0" borderId="41" xfId="0" applyFont="1" applyBorder="1" applyAlignment="1">
      <alignment horizontal="left" vertical="top"/>
    </xf>
    <xf numFmtId="0" fontId="66" fillId="9" borderId="9" xfId="0" applyFont="1" applyFill="1" applyBorder="1" applyAlignment="1">
      <alignment horizontal="center" vertical="center"/>
    </xf>
    <xf numFmtId="0" fontId="23" fillId="9" borderId="3" xfId="0" applyFont="1" applyFill="1" applyBorder="1" applyAlignment="1">
      <alignment horizontal="center" vertical="center"/>
    </xf>
    <xf numFmtId="0" fontId="9" fillId="14" borderId="34" xfId="0" applyFont="1" applyFill="1" applyBorder="1" applyAlignment="1">
      <alignment horizontal="left" vertical="top" wrapText="1"/>
    </xf>
    <xf numFmtId="0" fontId="9" fillId="2" borderId="9" xfId="0" applyFont="1" applyFill="1" applyBorder="1" applyAlignment="1">
      <alignment horizontal="left" vertical="top" wrapText="1"/>
    </xf>
    <xf numFmtId="0" fontId="9" fillId="2" borderId="3" xfId="0" applyFont="1" applyFill="1" applyBorder="1" applyAlignment="1">
      <alignment horizontal="left" vertical="top" wrapText="1"/>
    </xf>
    <xf numFmtId="0" fontId="9" fillId="2" borderId="41" xfId="0" applyFont="1" applyFill="1" applyBorder="1" applyAlignment="1">
      <alignment horizontal="left" vertical="top" wrapText="1"/>
    </xf>
    <xf numFmtId="0" fontId="20" fillId="21" borderId="6" xfId="0" applyFont="1" applyFill="1" applyBorder="1" applyAlignment="1">
      <alignment horizontal="center" vertical="center" wrapText="1"/>
    </xf>
    <xf numFmtId="0" fontId="20" fillId="21" borderId="75" xfId="0" applyFont="1" applyFill="1" applyBorder="1" applyAlignment="1">
      <alignment horizontal="center" vertical="center" wrapText="1"/>
    </xf>
    <xf numFmtId="0" fontId="20" fillId="21" borderId="28" xfId="1" applyFont="1" applyFill="1" applyBorder="1" applyAlignment="1">
      <alignment horizontal="center" vertical="center" wrapText="1"/>
      <protection locked="0"/>
    </xf>
    <xf numFmtId="0" fontId="18" fillId="24" borderId="35" xfId="0" applyFont="1" applyFill="1" applyBorder="1" applyAlignment="1">
      <alignment horizontal="left" vertical="center" wrapText="1"/>
    </xf>
    <xf numFmtId="0" fontId="18" fillId="24" borderId="68" xfId="0" applyFont="1" applyFill="1" applyBorder="1" applyAlignment="1">
      <alignment horizontal="left" vertical="center" wrapText="1"/>
    </xf>
    <xf numFmtId="0" fontId="18" fillId="24" borderId="64" xfId="0" applyFont="1" applyFill="1" applyBorder="1" applyAlignment="1">
      <alignment horizontal="left" vertical="center" wrapText="1"/>
    </xf>
    <xf numFmtId="0" fontId="16" fillId="0" borderId="0" xfId="1" applyFont="1" applyAlignment="1" applyProtection="1"/>
    <xf numFmtId="0" fontId="23" fillId="22" borderId="32" xfId="0" applyFont="1" applyFill="1" applyBorder="1" applyAlignment="1">
      <alignment horizontal="center" vertical="center"/>
    </xf>
    <xf numFmtId="0" fontId="91" fillId="9" borderId="9" xfId="0" applyFont="1" applyFill="1" applyBorder="1" applyAlignment="1">
      <alignment horizontal="center" vertical="center"/>
    </xf>
    <xf numFmtId="0" fontId="91" fillId="9" borderId="41" xfId="0" applyFont="1" applyFill="1" applyBorder="1" applyAlignment="1">
      <alignment horizontal="center" vertical="center"/>
    </xf>
    <xf numFmtId="0" fontId="23" fillId="9" borderId="1" xfId="0" applyFont="1" applyFill="1" applyBorder="1" applyAlignment="1">
      <alignment horizontal="center" vertical="center" wrapText="1"/>
    </xf>
    <xf numFmtId="0" fontId="23" fillId="9" borderId="68" xfId="0" applyFont="1" applyFill="1" applyBorder="1" applyAlignment="1">
      <alignment horizontal="center" vertical="center" wrapText="1"/>
    </xf>
    <xf numFmtId="0" fontId="40" fillId="9" borderId="1" xfId="0" applyFont="1" applyFill="1" applyBorder="1" applyAlignment="1">
      <alignment horizontal="center" vertical="center"/>
    </xf>
    <xf numFmtId="0" fontId="40" fillId="9" borderId="68" xfId="0" applyFont="1" applyFill="1" applyBorder="1" applyAlignment="1">
      <alignment horizontal="center" vertical="center"/>
    </xf>
    <xf numFmtId="0" fontId="23" fillId="9" borderId="1" xfId="0" applyFont="1" applyFill="1" applyBorder="1" applyAlignment="1">
      <alignment horizontal="center" vertical="center"/>
    </xf>
    <xf numFmtId="0" fontId="23" fillId="9" borderId="68" xfId="0" applyFont="1" applyFill="1" applyBorder="1" applyAlignment="1">
      <alignment horizontal="center" vertical="center"/>
    </xf>
    <xf numFmtId="0" fontId="3" fillId="7" borderId="1" xfId="0" applyFont="1" applyFill="1" applyBorder="1" applyAlignment="1">
      <alignment horizontal="center" vertical="top" wrapText="1"/>
    </xf>
    <xf numFmtId="0" fontId="3" fillId="7" borderId="68" xfId="0" applyFont="1" applyFill="1" applyBorder="1" applyAlignment="1">
      <alignment horizontal="center" vertical="top" wrapText="1"/>
    </xf>
    <xf numFmtId="0" fontId="9" fillId="0" borderId="8" xfId="0" applyFont="1" applyBorder="1" applyAlignment="1">
      <alignment horizontal="center" vertical="center" wrapText="1"/>
    </xf>
    <xf numFmtId="0" fontId="9" fillId="0" borderId="13" xfId="0" applyFont="1" applyBorder="1" applyAlignment="1">
      <alignment horizontal="center" vertical="center"/>
    </xf>
    <xf numFmtId="0" fontId="23" fillId="4" borderId="32" xfId="0" applyFont="1" applyFill="1" applyBorder="1" applyAlignment="1">
      <alignment horizontal="center" vertical="center" wrapText="1"/>
    </xf>
    <xf numFmtId="0" fontId="6" fillId="9" borderId="48" xfId="0" applyFont="1" applyFill="1" applyBorder="1" applyAlignment="1">
      <alignment horizontal="center" vertical="center"/>
    </xf>
    <xf numFmtId="0" fontId="6" fillId="21" borderId="1" xfId="0" applyFont="1" applyFill="1" applyBorder="1" applyAlignment="1">
      <alignment horizontal="center" vertical="center"/>
    </xf>
    <xf numFmtId="0" fontId="6" fillId="21" borderId="68" xfId="0" applyFont="1" applyFill="1" applyBorder="1" applyAlignment="1">
      <alignment horizontal="center" vertical="center"/>
    </xf>
    <xf numFmtId="0" fontId="6" fillId="21" borderId="5" xfId="0" applyFont="1" applyFill="1" applyBorder="1" applyAlignment="1">
      <alignment horizontal="center" vertical="center"/>
    </xf>
    <xf numFmtId="0" fontId="6" fillId="21" borderId="69" xfId="0" applyFont="1" applyFill="1" applyBorder="1" applyAlignment="1">
      <alignment horizontal="center" vertical="center"/>
    </xf>
    <xf numFmtId="0" fontId="9" fillId="4" borderId="25" xfId="0" applyFont="1" applyFill="1" applyBorder="1" applyAlignment="1">
      <alignment horizontal="left" vertical="top" wrapText="1"/>
    </xf>
    <xf numFmtId="0" fontId="9" fillId="4" borderId="79" xfId="0" applyFont="1" applyFill="1" applyBorder="1" applyAlignment="1">
      <alignment horizontal="left" vertical="top" wrapText="1"/>
    </xf>
    <xf numFmtId="0" fontId="9" fillId="4" borderId="26" xfId="0" applyFont="1" applyFill="1" applyBorder="1" applyAlignment="1">
      <alignment horizontal="left" vertical="top" wrapText="1"/>
    </xf>
    <xf numFmtId="0" fontId="23" fillId="22" borderId="59" xfId="0" applyFont="1" applyFill="1" applyBorder="1" applyAlignment="1">
      <alignment horizontal="center" vertical="center"/>
    </xf>
    <xf numFmtId="0" fontId="66" fillId="0" borderId="8" xfId="0" applyFont="1" applyBorder="1" applyAlignment="1">
      <alignment horizontal="center" vertical="center" wrapText="1"/>
    </xf>
    <xf numFmtId="0" fontId="66" fillId="0" borderId="11" xfId="0" applyFont="1" applyBorder="1" applyAlignment="1">
      <alignment horizontal="center" vertical="center"/>
    </xf>
    <xf numFmtId="0" fontId="66" fillId="0" borderId="13" xfId="0" applyFont="1" applyBorder="1" applyAlignment="1">
      <alignment horizontal="center" vertical="center"/>
    </xf>
    <xf numFmtId="0" fontId="23" fillId="0" borderId="62" xfId="0" applyFont="1" applyBorder="1" applyAlignment="1">
      <alignment horizontal="center" vertical="center" wrapText="1"/>
    </xf>
    <xf numFmtId="0" fontId="23" fillId="0" borderId="54" xfId="0" applyFont="1" applyBorder="1" applyAlignment="1">
      <alignment horizontal="center" vertical="center" wrapText="1"/>
    </xf>
    <xf numFmtId="0" fontId="23" fillId="0" borderId="122" xfId="0" applyFont="1" applyBorder="1" applyAlignment="1">
      <alignment horizontal="center" vertical="center" wrapText="1"/>
    </xf>
    <xf numFmtId="0" fontId="23" fillId="22" borderId="11" xfId="0" applyFont="1" applyFill="1" applyBorder="1" applyAlignment="1">
      <alignment horizontal="center" vertical="center" wrapText="1"/>
    </xf>
    <xf numFmtId="0" fontId="23" fillId="22" borderId="13" xfId="0" applyFont="1" applyFill="1" applyBorder="1" applyAlignment="1">
      <alignment horizontal="center" vertical="center" wrapText="1"/>
    </xf>
    <xf numFmtId="0" fontId="142" fillId="0" borderId="41" xfId="0" applyFont="1" applyBorder="1" applyAlignment="1">
      <alignment horizontal="left" vertical="top" wrapText="1"/>
    </xf>
    <xf numFmtId="0" fontId="9" fillId="0" borderId="1" xfId="0" applyFont="1" applyBorder="1" applyAlignment="1">
      <alignment horizontal="center" vertical="top" wrapText="1"/>
    </xf>
    <xf numFmtId="0" fontId="9" fillId="0" borderId="68" xfId="0" applyFont="1" applyBorder="1" applyAlignment="1">
      <alignment horizontal="center" vertical="top" wrapText="1"/>
    </xf>
    <xf numFmtId="0" fontId="154" fillId="0" borderId="4" xfId="0" applyFont="1" applyBorder="1" applyAlignment="1">
      <alignment horizontal="center" vertical="center" wrapText="1"/>
    </xf>
    <xf numFmtId="0" fontId="154" fillId="0" borderId="35" xfId="0" applyFont="1" applyBorder="1" applyAlignment="1">
      <alignment horizontal="center" vertical="center"/>
    </xf>
    <xf numFmtId="0" fontId="23" fillId="0" borderId="31" xfId="0" applyFont="1" applyBorder="1" applyAlignment="1">
      <alignment horizontal="center" vertical="center" wrapText="1"/>
    </xf>
    <xf numFmtId="0" fontId="23" fillId="0" borderId="80" xfId="0" applyFont="1" applyBorder="1" applyAlignment="1">
      <alignment horizontal="center" vertical="center"/>
    </xf>
    <xf numFmtId="0" fontId="23" fillId="0" borderId="47" xfId="0" applyFont="1" applyBorder="1" applyAlignment="1">
      <alignment horizontal="center" vertical="center" wrapText="1"/>
    </xf>
    <xf numFmtId="0" fontId="66" fillId="0" borderId="11" xfId="0" applyFont="1" applyBorder="1" applyAlignment="1">
      <alignment horizontal="center" vertical="center" wrapText="1"/>
    </xf>
    <xf numFmtId="0" fontId="66" fillId="0" borderId="1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35" xfId="0" applyFont="1" applyBorder="1" applyAlignment="1">
      <alignment horizontal="center" vertical="center"/>
    </xf>
    <xf numFmtId="0" fontId="9" fillId="0" borderId="10" xfId="0" applyFont="1" applyBorder="1" applyAlignment="1">
      <alignment horizontal="center" vertical="center" wrapText="1"/>
    </xf>
    <xf numFmtId="0" fontId="9" fillId="0" borderId="14" xfId="0" applyFont="1" applyBorder="1" applyAlignment="1">
      <alignment horizontal="center" vertical="center"/>
    </xf>
    <xf numFmtId="0" fontId="23" fillId="0" borderId="12" xfId="0" applyFont="1" applyBorder="1" applyAlignment="1">
      <alignment horizontal="center" vertical="center"/>
    </xf>
    <xf numFmtId="0" fontId="40" fillId="0" borderId="8"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13" xfId="0" applyFont="1" applyBorder="1" applyAlignment="1">
      <alignment horizontal="center" vertical="center" wrapText="1"/>
    </xf>
    <xf numFmtId="0" fontId="23" fillId="0" borderId="10" xfId="0" applyFont="1" applyBorder="1" applyAlignment="1">
      <alignment horizontal="center" vertical="center"/>
    </xf>
    <xf numFmtId="0" fontId="154" fillId="0" borderId="10" xfId="0" applyFont="1" applyBorder="1" applyAlignment="1">
      <alignment horizontal="center" vertical="center" wrapText="1"/>
    </xf>
    <xf numFmtId="0" fontId="154" fillId="0" borderId="14" xfId="0" applyFont="1" applyBorder="1" applyAlignment="1">
      <alignment horizontal="center" vertical="center" wrapText="1"/>
    </xf>
    <xf numFmtId="0" fontId="66" fillId="0" borderId="62" xfId="0" applyFont="1" applyBorder="1" applyAlignment="1">
      <alignment horizontal="center" vertical="center" wrapText="1"/>
    </xf>
    <xf numFmtId="0" fontId="66" fillId="0" borderId="122" xfId="0" applyFont="1" applyBorder="1" applyAlignment="1">
      <alignment horizontal="center" vertical="center"/>
    </xf>
    <xf numFmtId="0" fontId="154" fillId="0" borderId="62" xfId="0" applyFont="1" applyBorder="1" applyAlignment="1">
      <alignment horizontal="center" vertical="center" wrapText="1"/>
    </xf>
    <xf numFmtId="0" fontId="154" fillId="0" borderId="54" xfId="0" applyFont="1" applyBorder="1" applyAlignment="1">
      <alignment horizontal="center" vertical="center"/>
    </xf>
    <xf numFmtId="0" fontId="154" fillId="0" borderId="122" xfId="0" applyFont="1" applyBorder="1" applyAlignment="1">
      <alignment horizontal="center" vertical="center"/>
    </xf>
    <xf numFmtId="0" fontId="9" fillId="0" borderId="12" xfId="0" applyFont="1" applyBorder="1" applyAlignment="1">
      <alignment horizontal="center" vertical="center" wrapText="1"/>
    </xf>
    <xf numFmtId="0" fontId="9" fillId="0" borderId="14" xfId="0" applyFont="1" applyBorder="1" applyAlignment="1">
      <alignment horizontal="center" vertical="center" wrapText="1"/>
    </xf>
    <xf numFmtId="0" fontId="154" fillId="4" borderId="10" xfId="0" applyFont="1" applyFill="1" applyBorder="1" applyAlignment="1">
      <alignment horizontal="center" vertical="center" wrapText="1"/>
    </xf>
    <xf numFmtId="0" fontId="154" fillId="4" borderId="46" xfId="0" applyFont="1" applyFill="1" applyBorder="1" applyAlignment="1">
      <alignment horizontal="center" vertical="center" wrapText="1"/>
    </xf>
    <xf numFmtId="0" fontId="154" fillId="4" borderId="14" xfId="0" applyFont="1" applyFill="1" applyBorder="1" applyAlignment="1">
      <alignment horizontal="center" vertical="center" wrapText="1"/>
    </xf>
    <xf numFmtId="0" fontId="154" fillId="4" borderId="5" xfId="0" applyFont="1" applyFill="1" applyBorder="1" applyAlignment="1">
      <alignment horizontal="center" vertical="center" wrapText="1"/>
    </xf>
    <xf numFmtId="0" fontId="154" fillId="4" borderId="69" xfId="0" applyFont="1" applyFill="1" applyBorder="1" applyAlignment="1">
      <alignment horizontal="center" vertical="center" wrapText="1"/>
    </xf>
    <xf numFmtId="0" fontId="66" fillId="0" borderId="10" xfId="0" applyFont="1" applyBorder="1" applyAlignment="1">
      <alignment horizontal="center" vertical="center" wrapText="1"/>
    </xf>
    <xf numFmtId="0" fontId="66" fillId="0" borderId="46" xfId="0" applyFont="1" applyBorder="1" applyAlignment="1">
      <alignment horizontal="center" vertical="center" wrapText="1"/>
    </xf>
    <xf numFmtId="0" fontId="66" fillId="0" borderId="14" xfId="0" applyFont="1" applyBorder="1" applyAlignment="1">
      <alignment horizontal="center" vertical="center" wrapText="1"/>
    </xf>
    <xf numFmtId="0" fontId="158" fillId="9" borderId="40" xfId="0" applyFont="1" applyFill="1" applyBorder="1" applyAlignment="1">
      <alignment horizontal="center" vertical="center"/>
    </xf>
    <xf numFmtId="0" fontId="10" fillId="0" borderId="48" xfId="0" applyFont="1" applyBorder="1" applyAlignment="1">
      <alignment horizontal="left" vertical="top" wrapText="1"/>
    </xf>
    <xf numFmtId="0" fontId="10" fillId="0" borderId="24" xfId="0" applyFont="1" applyBorder="1" applyAlignment="1">
      <alignment horizontal="left" vertical="top" wrapText="1"/>
    </xf>
    <xf numFmtId="0" fontId="10" fillId="0" borderId="33" xfId="0" applyFont="1" applyBorder="1" applyAlignment="1">
      <alignment horizontal="left" vertical="top" wrapText="1"/>
    </xf>
    <xf numFmtId="0" fontId="6" fillId="21" borderId="10" xfId="0" applyFont="1" applyFill="1" applyBorder="1" applyAlignment="1">
      <alignment horizontal="center" vertical="center"/>
    </xf>
    <xf numFmtId="0" fontId="6" fillId="21" borderId="14" xfId="0" applyFont="1" applyFill="1" applyBorder="1" applyAlignment="1">
      <alignment horizontal="center" vertical="center"/>
    </xf>
    <xf numFmtId="0" fontId="23" fillId="0" borderId="17" xfId="0" applyFont="1" applyBorder="1" applyAlignment="1">
      <alignment horizontal="center" vertical="center" wrapText="1"/>
    </xf>
    <xf numFmtId="0" fontId="23" fillId="0" borderId="26" xfId="0" applyFont="1" applyBorder="1" applyAlignment="1">
      <alignment horizontal="center" vertical="center"/>
    </xf>
    <xf numFmtId="0" fontId="40" fillId="0" borderId="5" xfId="0" applyFont="1" applyBorder="1" applyAlignment="1">
      <alignment horizontal="center" vertical="center" wrapText="1"/>
    </xf>
    <xf numFmtId="0" fontId="40" fillId="0" borderId="69"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69" xfId="0" applyFont="1" applyBorder="1" applyAlignment="1">
      <alignment horizontal="center" vertical="center" wrapText="1"/>
    </xf>
    <xf numFmtId="16" fontId="3" fillId="0" borderId="1" xfId="0" quotePrefix="1" applyNumberFormat="1" applyFont="1" applyBorder="1" applyAlignment="1">
      <alignment horizontal="left" vertical="top"/>
    </xf>
    <xf numFmtId="16" fontId="3" fillId="0" borderId="68" xfId="0" quotePrefix="1" applyNumberFormat="1" applyFont="1" applyBorder="1" applyAlignment="1">
      <alignment horizontal="left" vertical="top"/>
    </xf>
    <xf numFmtId="0" fontId="3" fillId="0" borderId="1" xfId="0" quotePrefix="1" applyFont="1" applyBorder="1" applyAlignment="1">
      <alignment horizontal="left" vertical="top"/>
    </xf>
    <xf numFmtId="0" fontId="3" fillId="0" borderId="68" xfId="0" quotePrefix="1" applyFont="1" applyBorder="1" applyAlignment="1">
      <alignment horizontal="left" vertical="top"/>
    </xf>
    <xf numFmtId="0" fontId="158" fillId="9" borderId="9" xfId="0" applyFont="1" applyFill="1" applyBorder="1" applyAlignment="1">
      <alignment horizontal="center" vertical="center"/>
    </xf>
    <xf numFmtId="0" fontId="158" fillId="9" borderId="3" xfId="0" applyFont="1" applyFill="1" applyBorder="1" applyAlignment="1">
      <alignment horizontal="center" vertical="center"/>
    </xf>
    <xf numFmtId="0" fontId="158" fillId="9" borderId="41" xfId="0" applyFont="1" applyFill="1" applyBorder="1" applyAlignment="1">
      <alignment horizontal="center" vertical="center"/>
    </xf>
    <xf numFmtId="0" fontId="10" fillId="0" borderId="9" xfId="0" applyFont="1" applyBorder="1" applyAlignment="1">
      <alignment horizontal="left" vertical="top" wrapText="1"/>
    </xf>
    <xf numFmtId="0" fontId="3" fillId="0" borderId="20" xfId="0" applyFont="1" applyBorder="1" applyAlignment="1">
      <alignment horizontal="left" vertical="top" wrapText="1"/>
    </xf>
    <xf numFmtId="0" fontId="158" fillId="9" borderId="68" xfId="0" applyFont="1" applyFill="1" applyBorder="1" applyAlignment="1">
      <alignment horizontal="center" vertical="center"/>
    </xf>
    <xf numFmtId="0" fontId="23" fillId="0" borderId="46" xfId="0" applyFont="1" applyBorder="1" applyAlignment="1">
      <alignment horizontal="center" vertical="center" wrapText="1"/>
    </xf>
    <xf numFmtId="0" fontId="23" fillId="22" borderId="10" xfId="0" applyFont="1" applyFill="1" applyBorder="1" applyAlignment="1">
      <alignment horizontal="center" vertical="center"/>
    </xf>
    <xf numFmtId="0" fontId="23" fillId="22" borderId="14" xfId="0" applyFont="1" applyFill="1" applyBorder="1" applyAlignment="1">
      <alignment horizontal="center" vertical="center"/>
    </xf>
    <xf numFmtId="0" fontId="23" fillId="22" borderId="19" xfId="0" applyFont="1" applyFill="1" applyBorder="1" applyAlignment="1">
      <alignment horizontal="center" vertical="center" wrapText="1"/>
    </xf>
    <xf numFmtId="0" fontId="154" fillId="0" borderId="13" xfId="0" applyFont="1" applyBorder="1" applyAlignment="1">
      <alignment horizontal="center" vertical="center"/>
    </xf>
    <xf numFmtId="0" fontId="23" fillId="0" borderId="1" xfId="0" applyFont="1" applyBorder="1" applyAlignment="1">
      <alignment horizontal="center" vertical="center" wrapText="1"/>
    </xf>
    <xf numFmtId="0" fontId="23" fillId="0" borderId="68" xfId="0" applyFont="1" applyBorder="1" applyAlignment="1">
      <alignment horizontal="center" vertical="center" wrapText="1"/>
    </xf>
    <xf numFmtId="0" fontId="23" fillId="0" borderId="43" xfId="0" applyFont="1" applyBorder="1" applyAlignment="1">
      <alignment horizontal="center" vertical="center"/>
    </xf>
    <xf numFmtId="0" fontId="23" fillId="0" borderId="8" xfId="0" applyFont="1" applyBorder="1" applyAlignment="1">
      <alignment horizontal="center" vertical="center"/>
    </xf>
    <xf numFmtId="0" fontId="9" fillId="4" borderId="10"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154" fillId="4" borderId="8" xfId="0" applyFont="1" applyFill="1" applyBorder="1" applyAlignment="1">
      <alignment horizontal="center" vertical="center" wrapText="1"/>
    </xf>
    <xf numFmtId="0" fontId="154" fillId="4" borderId="11" xfId="0" applyFont="1" applyFill="1" applyBorder="1" applyAlignment="1">
      <alignment horizontal="center" vertical="center" wrapText="1"/>
    </xf>
    <xf numFmtId="0" fontId="154" fillId="4" borderId="13" xfId="0" applyFont="1" applyFill="1" applyBorder="1" applyAlignment="1">
      <alignment horizontal="center" vertical="center"/>
    </xf>
    <xf numFmtId="0" fontId="23" fillId="4" borderId="12"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4" xfId="0" applyFont="1" applyBorder="1" applyAlignment="1">
      <alignment horizontal="center" vertical="center"/>
    </xf>
    <xf numFmtId="0" fontId="23" fillId="4" borderId="11"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13" xfId="0" applyFont="1" applyFill="1" applyBorder="1" applyAlignment="1">
      <alignment horizontal="center" vertical="center" wrapText="1"/>
    </xf>
    <xf numFmtId="0" fontId="23" fillId="0" borderId="38" xfId="0" applyFont="1" applyBorder="1" applyAlignment="1">
      <alignment horizontal="center" vertical="center" wrapText="1"/>
    </xf>
    <xf numFmtId="0" fontId="23" fillId="0" borderId="19" xfId="0" applyFont="1" applyBorder="1" applyAlignment="1">
      <alignment horizontal="center" vertical="center"/>
    </xf>
    <xf numFmtId="0" fontId="13" fillId="4" borderId="17" xfId="0" applyFont="1" applyFill="1" applyBorder="1" applyAlignment="1">
      <alignment horizontal="center" vertical="center" wrapText="1"/>
    </xf>
    <xf numFmtId="0" fontId="13" fillId="4" borderId="26" xfId="0" applyFont="1" applyFill="1" applyBorder="1" applyAlignment="1">
      <alignment horizontal="center" vertical="center" wrapText="1"/>
    </xf>
    <xf numFmtId="0" fontId="154" fillId="0" borderId="12" xfId="0" applyFont="1" applyBorder="1" applyAlignment="1">
      <alignment horizontal="center" vertical="center"/>
    </xf>
    <xf numFmtId="0" fontId="154" fillId="0" borderId="14" xfId="0" applyFont="1" applyBorder="1" applyAlignment="1">
      <alignment horizontal="center" vertical="center"/>
    </xf>
    <xf numFmtId="0" fontId="23" fillId="4" borderId="31"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23" fillId="4" borderId="55" xfId="0" applyFont="1" applyFill="1" applyBorder="1" applyAlignment="1">
      <alignment horizontal="center" vertical="center" wrapText="1"/>
    </xf>
    <xf numFmtId="0" fontId="23" fillId="4" borderId="80" xfId="0" applyFont="1" applyFill="1" applyBorder="1" applyAlignment="1">
      <alignment horizontal="center" vertical="center" wrapText="1"/>
    </xf>
    <xf numFmtId="0" fontId="23" fillId="0" borderId="53" xfId="0" applyFont="1" applyBorder="1" applyAlignment="1">
      <alignment horizontal="center" vertical="center" wrapText="1"/>
    </xf>
    <xf numFmtId="0" fontId="23" fillId="0" borderId="55" xfId="0" applyFont="1" applyBorder="1" applyAlignment="1">
      <alignment horizontal="center" vertical="center" wrapText="1"/>
    </xf>
    <xf numFmtId="0" fontId="23" fillId="0" borderId="80" xfId="0" applyFont="1" applyBorder="1" applyAlignment="1">
      <alignment horizontal="center" vertical="center" wrapText="1"/>
    </xf>
    <xf numFmtId="0" fontId="40" fillId="0" borderId="31" xfId="0" applyFont="1" applyBorder="1" applyAlignment="1">
      <alignment horizontal="center" vertical="center" wrapText="1"/>
    </xf>
    <xf numFmtId="0" fontId="40" fillId="0" borderId="53" xfId="0" applyFont="1" applyBorder="1" applyAlignment="1">
      <alignment horizontal="center" vertical="center" wrapText="1"/>
    </xf>
    <xf numFmtId="0" fontId="40" fillId="0" borderId="55" xfId="0" applyFont="1" applyBorder="1" applyAlignment="1">
      <alignment horizontal="center" vertical="center" wrapText="1"/>
    </xf>
    <xf numFmtId="0" fontId="40" fillId="0" borderId="80" xfId="0" applyFont="1" applyBorder="1" applyAlignment="1">
      <alignment horizontal="center" vertical="center" wrapText="1"/>
    </xf>
    <xf numFmtId="0" fontId="154" fillId="0" borderId="38" xfId="0" applyFont="1" applyBorder="1" applyAlignment="1">
      <alignment horizontal="center" vertical="center" wrapText="1"/>
    </xf>
    <xf numFmtId="0" fontId="154" fillId="0" borderId="32" xfId="0" applyFont="1" applyBorder="1" applyAlignment="1">
      <alignment horizontal="center" vertical="center" wrapText="1"/>
    </xf>
    <xf numFmtId="0" fontId="23" fillId="0" borderId="53" xfId="0" applyFont="1" applyBorder="1" applyAlignment="1">
      <alignment horizontal="center" vertical="center"/>
    </xf>
    <xf numFmtId="0" fontId="154" fillId="0" borderId="46" xfId="0" applyFont="1" applyBorder="1" applyAlignment="1">
      <alignment horizontal="center" vertical="center" wrapText="1"/>
    </xf>
    <xf numFmtId="0" fontId="9" fillId="0" borderId="15" xfId="0" applyFont="1" applyBorder="1" applyAlignment="1">
      <alignment horizontal="left" vertical="top" wrapText="1"/>
    </xf>
    <xf numFmtId="0" fontId="9" fillId="0" borderId="30" xfId="0" applyFont="1" applyBorder="1" applyAlignment="1">
      <alignment horizontal="left" vertical="top" wrapText="1"/>
    </xf>
    <xf numFmtId="0" fontId="9" fillId="0" borderId="17" xfId="0" applyFont="1" applyBorder="1" applyAlignment="1">
      <alignment horizontal="left" vertical="top" wrapText="1"/>
    </xf>
    <xf numFmtId="0" fontId="66" fillId="9" borderId="40" xfId="0" applyFont="1" applyFill="1" applyBorder="1" applyAlignment="1">
      <alignment horizontal="center" vertical="center"/>
    </xf>
    <xf numFmtId="0" fontId="9" fillId="0" borderId="34" xfId="0" applyFont="1" applyBorder="1" applyAlignment="1">
      <alignment horizontal="left" vertical="top"/>
    </xf>
    <xf numFmtId="0" fontId="9" fillId="0" borderId="20" xfId="0" applyFont="1" applyBorder="1" applyAlignment="1">
      <alignment horizontal="left" vertical="top"/>
    </xf>
    <xf numFmtId="0" fontId="23" fillId="4" borderId="14" xfId="0" applyFont="1" applyFill="1" applyBorder="1" applyAlignment="1">
      <alignment horizontal="center" vertical="center" wrapText="1"/>
    </xf>
    <xf numFmtId="0" fontId="157" fillId="9" borderId="9" xfId="0" applyFont="1" applyFill="1" applyBorder="1" applyAlignment="1">
      <alignment horizontal="center" vertical="center"/>
    </xf>
    <xf numFmtId="0" fontId="157" fillId="9" borderId="40" xfId="0" applyFont="1" applyFill="1" applyBorder="1" applyAlignment="1">
      <alignment horizontal="center" vertical="center"/>
    </xf>
    <xf numFmtId="0" fontId="157" fillId="9" borderId="41" xfId="0" applyFont="1" applyFill="1" applyBorder="1" applyAlignment="1">
      <alignment horizontal="center" vertical="center"/>
    </xf>
    <xf numFmtId="0" fontId="142" fillId="14" borderId="41" xfId="0" applyFont="1" applyFill="1" applyBorder="1" applyAlignment="1">
      <alignment horizontal="left" vertical="top" wrapText="1"/>
    </xf>
    <xf numFmtId="0" fontId="9" fillId="0" borderId="56" xfId="0" applyFont="1" applyBorder="1" applyAlignment="1">
      <alignment horizontal="left" vertical="top" wrapText="1"/>
    </xf>
    <xf numFmtId="0" fontId="9" fillId="0" borderId="57" xfId="0" applyFont="1" applyBorder="1" applyAlignment="1">
      <alignment horizontal="left" vertical="top" wrapText="1"/>
    </xf>
    <xf numFmtId="0" fontId="9" fillId="0" borderId="58" xfId="0" applyFont="1" applyBorder="1" applyAlignment="1">
      <alignment horizontal="left" vertical="top" wrapText="1"/>
    </xf>
    <xf numFmtId="0" fontId="29" fillId="0" borderId="0" xfId="0" applyFont="1" applyAlignment="1">
      <alignment horizontal="left" vertical="center" wrapText="1"/>
    </xf>
    <xf numFmtId="0" fontId="29" fillId="0" borderId="42" xfId="0" applyFont="1" applyBorder="1" applyAlignment="1">
      <alignment horizontal="left" vertical="center" wrapText="1"/>
    </xf>
    <xf numFmtId="0" fontId="29" fillId="0" borderId="0" xfId="0" applyFont="1" applyAlignment="1">
      <alignment horizontal="left" wrapText="1"/>
    </xf>
    <xf numFmtId="0" fontId="6" fillId="0" borderId="16" xfId="0" applyFont="1" applyBorder="1" applyAlignment="1">
      <alignment horizontal="center" vertical="center"/>
    </xf>
    <xf numFmtId="0" fontId="6" fillId="0" borderId="2" xfId="0" applyFont="1" applyBorder="1" applyAlignment="1">
      <alignment horizontal="center" vertical="center"/>
    </xf>
    <xf numFmtId="0" fontId="1" fillId="0" borderId="27" xfId="0" applyFont="1" applyBorder="1" applyAlignment="1">
      <alignment horizontal="left" vertical="center" wrapText="1"/>
    </xf>
    <xf numFmtId="0" fontId="1" fillId="0" borderId="28" xfId="0" applyFont="1" applyBorder="1" applyAlignment="1">
      <alignment horizontal="left" vertical="center" wrapText="1"/>
    </xf>
    <xf numFmtId="0" fontId="1" fillId="0" borderId="29" xfId="0" applyFont="1" applyBorder="1" applyAlignment="1">
      <alignment horizontal="left" vertical="center" wrapText="1"/>
    </xf>
    <xf numFmtId="0" fontId="3" fillId="0" borderId="51" xfId="0" applyFont="1" applyBorder="1" applyAlignment="1">
      <alignment horizontal="left" vertical="top" wrapText="1"/>
    </xf>
    <xf numFmtId="0" fontId="3" fillId="0" borderId="67" xfId="0" applyFont="1" applyBorder="1" applyAlignment="1">
      <alignment horizontal="left" vertical="top" wrapText="1"/>
    </xf>
    <xf numFmtId="0" fontId="3" fillId="0" borderId="70" xfId="0" applyFont="1" applyBorder="1" applyAlignment="1">
      <alignment horizontal="left" vertical="top" wrapText="1"/>
    </xf>
    <xf numFmtId="0" fontId="3" fillId="0" borderId="29" xfId="0" applyFont="1" applyBorder="1" applyAlignment="1">
      <alignment horizontal="left" vertical="top" wrapText="1"/>
    </xf>
    <xf numFmtId="0" fontId="3" fillId="0" borderId="28" xfId="0" applyFont="1" applyBorder="1" applyAlignment="1">
      <alignment horizontal="left" vertical="top" wrapText="1"/>
    </xf>
    <xf numFmtId="0" fontId="1" fillId="0" borderId="36" xfId="0" applyFont="1" applyBorder="1" applyAlignment="1">
      <alignment horizontal="left" vertical="center" wrapText="1"/>
    </xf>
    <xf numFmtId="0" fontId="1" fillId="0" borderId="0" xfId="0" applyFont="1" applyAlignment="1">
      <alignment horizontal="left" vertical="center" wrapText="1"/>
    </xf>
    <xf numFmtId="0" fontId="29" fillId="0" borderId="3" xfId="0" applyFont="1" applyBorder="1" applyAlignment="1">
      <alignment horizontal="center" vertical="center" wrapText="1"/>
    </xf>
    <xf numFmtId="14" fontId="6" fillId="0" borderId="16" xfId="0" applyNumberFormat="1" applyFont="1" applyBorder="1" applyAlignment="1">
      <alignment horizontal="center" vertical="center"/>
    </xf>
    <xf numFmtId="0" fontId="35" fillId="21" borderId="27" xfId="0" applyFont="1" applyFill="1" applyBorder="1" applyAlignment="1">
      <alignment horizontal="center" vertical="center" wrapText="1"/>
    </xf>
    <xf numFmtId="0" fontId="35" fillId="21" borderId="28" xfId="0" applyFont="1" applyFill="1" applyBorder="1" applyAlignment="1">
      <alignment horizontal="center" vertical="center"/>
    </xf>
    <xf numFmtId="0" fontId="35" fillId="21" borderId="29" xfId="0" applyFont="1" applyFill="1" applyBorder="1" applyAlignment="1">
      <alignment horizontal="center" vertical="center"/>
    </xf>
    <xf numFmtId="0" fontId="29" fillId="0" borderId="57" xfId="0" applyFont="1" applyBorder="1" applyAlignment="1">
      <alignment horizontal="left" vertical="center" wrapText="1"/>
    </xf>
    <xf numFmtId="0" fontId="35" fillId="21" borderId="16" xfId="0" applyFont="1" applyFill="1" applyBorder="1" applyAlignment="1">
      <alignment horizontal="center"/>
    </xf>
    <xf numFmtId="0" fontId="35" fillId="21" borderId="37" xfId="0" applyFont="1" applyFill="1" applyBorder="1" applyAlignment="1">
      <alignment horizontal="center"/>
    </xf>
    <xf numFmtId="0" fontId="35" fillId="21" borderId="2" xfId="0" applyFont="1" applyFill="1" applyBorder="1" applyAlignment="1">
      <alignment horizontal="center"/>
    </xf>
    <xf numFmtId="0" fontId="131" fillId="21" borderId="16" xfId="0" applyFont="1" applyFill="1" applyBorder="1" applyAlignment="1">
      <alignment horizontal="center"/>
    </xf>
    <xf numFmtId="0" fontId="20" fillId="0" borderId="27" xfId="0" applyFont="1" applyBorder="1" applyAlignment="1">
      <alignment horizontal="center" vertical="center"/>
    </xf>
    <xf numFmtId="0" fontId="20" fillId="0" borderId="28" xfId="0" applyFont="1" applyBorder="1" applyAlignment="1">
      <alignment horizontal="center" vertical="center"/>
    </xf>
    <xf numFmtId="0" fontId="18" fillId="7" borderId="67" xfId="0" applyFont="1" applyFill="1" applyBorder="1" applyAlignment="1">
      <alignment horizontal="left" vertical="center"/>
    </xf>
    <xf numFmtId="0" fontId="18" fillId="7" borderId="28" xfId="0" applyFont="1" applyFill="1" applyBorder="1" applyAlignment="1">
      <alignment horizontal="left" vertical="center"/>
    </xf>
    <xf numFmtId="0" fontId="18" fillId="7" borderId="29" xfId="0" applyFont="1" applyFill="1" applyBorder="1" applyAlignment="1">
      <alignment horizontal="left"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0" borderId="70" xfId="0" applyFont="1" applyBorder="1" applyAlignment="1">
      <alignment horizontal="center" vertical="center"/>
    </xf>
    <xf numFmtId="0" fontId="20" fillId="7" borderId="9" xfId="0" applyFont="1" applyFill="1" applyBorder="1" applyAlignment="1">
      <alignment horizontal="left" vertical="center" wrapText="1"/>
    </xf>
    <xf numFmtId="0" fontId="20" fillId="7" borderId="10" xfId="0" applyFont="1" applyFill="1" applyBorder="1" applyAlignment="1">
      <alignment horizontal="left" vertical="center" wrapText="1"/>
    </xf>
    <xf numFmtId="0" fontId="81" fillId="0" borderId="27" xfId="0" applyFont="1" applyBorder="1" applyAlignment="1">
      <alignment horizontal="center" vertical="center"/>
    </xf>
    <xf numFmtId="0" fontId="81" fillId="0" borderId="28" xfId="0" applyFont="1" applyBorder="1" applyAlignment="1">
      <alignment horizontal="center" vertical="center"/>
    </xf>
    <xf numFmtId="0" fontId="18" fillId="7" borderId="27" xfId="0" applyFont="1" applyFill="1" applyBorder="1" applyAlignment="1">
      <alignment horizontal="left" vertical="center"/>
    </xf>
    <xf numFmtId="0" fontId="9" fillId="0" borderId="39" xfId="0" applyFont="1" applyBorder="1" applyAlignment="1">
      <alignment horizontal="center" vertical="top" wrapText="1"/>
    </xf>
    <xf numFmtId="0" fontId="9" fillId="0" borderId="37" xfId="0" applyFont="1" applyBorder="1" applyAlignment="1">
      <alignment horizontal="center" vertical="top" wrapText="1"/>
    </xf>
    <xf numFmtId="0" fontId="9" fillId="0" borderId="22"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55"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73" xfId="0" applyFont="1" applyBorder="1" applyAlignment="1">
      <alignment horizontal="center" vertical="center" wrapText="1"/>
    </xf>
    <xf numFmtId="0" fontId="1" fillId="0" borderId="95"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42" xfId="0" applyFont="1" applyBorder="1" applyAlignment="1">
      <alignment horizontal="center" vertical="center" wrapText="1"/>
    </xf>
    <xf numFmtId="0" fontId="9" fillId="0" borderId="95"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33" xfId="0" applyFont="1" applyBorder="1" applyAlignment="1">
      <alignment horizontal="center" vertical="center" wrapText="1"/>
    </xf>
    <xf numFmtId="0" fontId="20" fillId="0" borderId="70" xfId="0" applyFont="1" applyBorder="1" applyAlignment="1">
      <alignment horizontal="center" vertical="center"/>
    </xf>
    <xf numFmtId="0" fontId="20" fillId="7" borderId="67" xfId="0" applyFont="1" applyFill="1" applyBorder="1" applyAlignment="1">
      <alignment horizontal="center" vertical="center"/>
    </xf>
    <xf numFmtId="0" fontId="20" fillId="7" borderId="28" xfId="0" applyFont="1" applyFill="1" applyBorder="1" applyAlignment="1">
      <alignment horizontal="center" vertical="center"/>
    </xf>
    <xf numFmtId="0" fontId="20" fillId="7" borderId="29" xfId="0" applyFont="1" applyFill="1" applyBorder="1" applyAlignment="1">
      <alignment horizontal="center" vertical="center"/>
    </xf>
    <xf numFmtId="0" fontId="81" fillId="0" borderId="70" xfId="0" applyFont="1" applyBorder="1" applyAlignment="1">
      <alignment horizontal="center" vertical="center"/>
    </xf>
    <xf numFmtId="0" fontId="8" fillId="0" borderId="7" xfId="0" applyFont="1" applyBorder="1" applyAlignment="1">
      <alignment horizontal="center" vertical="center"/>
    </xf>
    <xf numFmtId="0" fontId="8" fillId="0" borderId="57" xfId="0" applyFont="1" applyBorder="1" applyAlignment="1">
      <alignment horizontal="center" vertical="center"/>
    </xf>
    <xf numFmtId="0" fontId="8" fillId="0" borderId="58" xfId="0" applyFont="1" applyBorder="1" applyAlignment="1">
      <alignment horizontal="center" vertical="center"/>
    </xf>
    <xf numFmtId="0" fontId="8" fillId="0" borderId="36" xfId="0" applyFont="1" applyBorder="1" applyAlignment="1">
      <alignment horizontal="center" vertical="center"/>
    </xf>
    <xf numFmtId="0" fontId="8" fillId="0" borderId="0" xfId="0" applyFont="1" applyAlignment="1">
      <alignment horizontal="center" vertical="center"/>
    </xf>
    <xf numFmtId="0" fontId="8" fillId="0" borderId="42" xfId="0" applyFont="1" applyBorder="1" applyAlignment="1">
      <alignment horizontal="center" vertical="center"/>
    </xf>
    <xf numFmtId="0" fontId="10" fillId="0" borderId="27" xfId="0" applyFont="1" applyBorder="1" applyAlignment="1">
      <alignment horizontal="center" vertical="center"/>
    </xf>
    <xf numFmtId="0" fontId="10" fillId="0" borderId="28" xfId="0" applyFont="1" applyBorder="1" applyAlignment="1">
      <alignment horizontal="center" vertical="center"/>
    </xf>
    <xf numFmtId="0" fontId="10" fillId="0" borderId="70" xfId="0" applyFont="1" applyBorder="1" applyAlignment="1">
      <alignment horizontal="center" vertical="center"/>
    </xf>
    <xf numFmtId="0" fontId="9" fillId="0" borderId="0" xfId="0" applyFont="1" applyAlignment="1">
      <alignment horizontal="center" vertical="center" wrapText="1"/>
    </xf>
    <xf numFmtId="0" fontId="39" fillId="2" borderId="16" xfId="0" applyFont="1" applyFill="1" applyBorder="1" applyAlignment="1">
      <alignment horizontal="center" vertical="center"/>
    </xf>
    <xf numFmtId="0" fontId="39" fillId="2" borderId="37"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0" xfId="0" applyFont="1" applyFill="1" applyAlignment="1">
      <alignment horizontal="center" vertical="center"/>
    </xf>
    <xf numFmtId="0" fontId="130" fillId="2" borderId="27" xfId="0" applyFont="1" applyFill="1" applyBorder="1" applyAlignment="1">
      <alignment horizontal="center" vertical="center"/>
    </xf>
    <xf numFmtId="0" fontId="130" fillId="2" borderId="70" xfId="0" applyFont="1" applyFill="1" applyBorder="1" applyAlignment="1">
      <alignment horizontal="center" vertical="center"/>
    </xf>
    <xf numFmtId="0" fontId="130" fillId="2" borderId="67" xfId="0" applyFont="1" applyFill="1" applyBorder="1" applyAlignment="1">
      <alignment horizontal="center" vertical="center"/>
    </xf>
    <xf numFmtId="0" fontId="130" fillId="2" borderId="28" xfId="0" applyFont="1" applyFill="1" applyBorder="1" applyAlignment="1">
      <alignment horizontal="center" vertical="center"/>
    </xf>
    <xf numFmtId="0" fontId="130" fillId="2" borderId="29" xfId="0" applyFont="1" applyFill="1" applyBorder="1" applyAlignment="1">
      <alignment horizontal="center" vertical="center"/>
    </xf>
    <xf numFmtId="0" fontId="123" fillId="0" borderId="0" xfId="0" applyFont="1" applyAlignment="1">
      <alignment horizontal="center" vertical="center"/>
    </xf>
    <xf numFmtId="0" fontId="128" fillId="0" borderId="9" xfId="0" applyFont="1" applyBorder="1" applyAlignment="1">
      <alignment horizontal="center" vertical="center"/>
    </xf>
    <xf numFmtId="0" fontId="63" fillId="0" borderId="41" xfId="0" applyFont="1" applyBorder="1" applyAlignment="1">
      <alignment horizontal="center" vertical="center"/>
    </xf>
    <xf numFmtId="0" fontId="9" fillId="0" borderId="12" xfId="0" applyFont="1" applyBorder="1" applyAlignment="1">
      <alignment horizontal="left" vertical="top" wrapText="1"/>
    </xf>
    <xf numFmtId="0" fontId="20" fillId="7" borderId="50" xfId="0" applyFont="1" applyFill="1" applyBorder="1" applyAlignment="1">
      <alignment horizontal="center" vertical="center" wrapText="1"/>
    </xf>
    <xf numFmtId="0" fontId="20" fillId="7" borderId="51" xfId="0" applyFont="1" applyFill="1" applyBorder="1" applyAlignment="1">
      <alignment horizontal="center" vertical="center" wrapText="1"/>
    </xf>
    <xf numFmtId="0" fontId="20" fillId="7" borderId="52" xfId="0" applyFont="1" applyFill="1" applyBorder="1" applyAlignment="1">
      <alignment horizontal="center" vertical="center" wrapText="1"/>
    </xf>
    <xf numFmtId="0" fontId="8" fillId="7" borderId="67" xfId="0" applyFont="1" applyFill="1" applyBorder="1" applyAlignment="1">
      <alignment horizontal="center" vertical="center"/>
    </xf>
    <xf numFmtId="0" fontId="8" fillId="7" borderId="28" xfId="0" applyFont="1" applyFill="1" applyBorder="1" applyAlignment="1">
      <alignment horizontal="center" vertical="center"/>
    </xf>
    <xf numFmtId="0" fontId="8" fillId="7" borderId="29" xfId="0" applyFont="1" applyFill="1" applyBorder="1" applyAlignment="1">
      <alignment horizontal="center" vertical="center"/>
    </xf>
    <xf numFmtId="0" fontId="18" fillId="0" borderId="67" xfId="0" applyFont="1" applyBorder="1" applyAlignment="1">
      <alignment horizontal="center" vertical="center" wrapText="1"/>
    </xf>
    <xf numFmtId="0" fontId="1" fillId="0" borderId="3" xfId="0" applyFont="1" applyBorder="1" applyAlignment="1">
      <alignment horizontal="center"/>
    </xf>
    <xf numFmtId="0" fontId="40" fillId="2" borderId="71"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24" xfId="0" applyFont="1" applyFill="1" applyBorder="1" applyAlignment="1">
      <alignment horizontal="center" vertical="center"/>
    </xf>
    <xf numFmtId="0" fontId="40" fillId="2" borderId="45" xfId="0" applyFont="1" applyFill="1" applyBorder="1" applyAlignment="1">
      <alignment horizontal="center" vertical="center"/>
    </xf>
    <xf numFmtId="0" fontId="39" fillId="2" borderId="39" xfId="0" applyFont="1" applyFill="1" applyBorder="1" applyAlignment="1">
      <alignment horizontal="center" vertical="center"/>
    </xf>
    <xf numFmtId="0" fontId="39" fillId="2" borderId="2" xfId="0" applyFont="1" applyFill="1" applyBorder="1" applyAlignment="1">
      <alignment horizontal="center" vertical="center"/>
    </xf>
    <xf numFmtId="0" fontId="37" fillId="2" borderId="16" xfId="0" applyFont="1" applyFill="1" applyBorder="1" applyAlignment="1">
      <alignment horizontal="left" vertical="top" wrapText="1"/>
    </xf>
    <xf numFmtId="0" fontId="37" fillId="2" borderId="37" xfId="0" applyFont="1" applyFill="1" applyBorder="1" applyAlignment="1">
      <alignment horizontal="left" vertical="top"/>
    </xf>
    <xf numFmtId="0" fontId="37" fillId="2" borderId="53" xfId="0" applyFont="1" applyFill="1" applyBorder="1" applyAlignment="1">
      <alignment horizontal="left" vertical="top"/>
    </xf>
    <xf numFmtId="0" fontId="13" fillId="2" borderId="16" xfId="0" quotePrefix="1" applyFont="1" applyFill="1" applyBorder="1" applyAlignment="1">
      <alignment horizontal="left" vertical="center"/>
    </xf>
    <xf numFmtId="0" fontId="13" fillId="2" borderId="37" xfId="0" applyFont="1" applyFill="1" applyBorder="1" applyAlignment="1">
      <alignment horizontal="left" vertical="center"/>
    </xf>
    <xf numFmtId="0" fontId="13" fillId="2" borderId="53" xfId="0" applyFont="1" applyFill="1" applyBorder="1" applyAlignment="1">
      <alignment horizontal="left" vertical="center"/>
    </xf>
    <xf numFmtId="0" fontId="13" fillId="2" borderId="16" xfId="0" applyFont="1" applyFill="1" applyBorder="1" applyAlignment="1">
      <alignment horizontal="left" vertical="center" wrapText="1"/>
    </xf>
    <xf numFmtId="0" fontId="13" fillId="2" borderId="37" xfId="0" applyFont="1" applyFill="1" applyBorder="1" applyAlignment="1">
      <alignment horizontal="left" vertical="center" wrapText="1"/>
    </xf>
    <xf numFmtId="0" fontId="13" fillId="2" borderId="53" xfId="0" applyFont="1" applyFill="1" applyBorder="1" applyAlignment="1">
      <alignment horizontal="left" vertical="center" wrapText="1"/>
    </xf>
    <xf numFmtId="0" fontId="13" fillId="2" borderId="16" xfId="0" applyFont="1" applyFill="1" applyBorder="1" applyAlignment="1">
      <alignment horizontal="left" vertical="top" wrapText="1"/>
    </xf>
    <xf numFmtId="0" fontId="13" fillId="2" borderId="37" xfId="0" applyFont="1" applyFill="1" applyBorder="1" applyAlignment="1">
      <alignment horizontal="left" vertical="top" wrapText="1"/>
    </xf>
    <xf numFmtId="0" fontId="13" fillId="2" borderId="53" xfId="0" applyFont="1" applyFill="1" applyBorder="1" applyAlignment="1">
      <alignment horizontal="left" vertical="top" wrapText="1"/>
    </xf>
    <xf numFmtId="0" fontId="81" fillId="7" borderId="67" xfId="0" applyFont="1" applyFill="1" applyBorder="1" applyAlignment="1">
      <alignment horizontal="center" vertical="center"/>
    </xf>
    <xf numFmtId="0" fontId="81" fillId="7" borderId="28" xfId="0" applyFont="1" applyFill="1" applyBorder="1" applyAlignment="1">
      <alignment horizontal="center" vertical="center"/>
    </xf>
    <xf numFmtId="0" fontId="81" fillId="7" borderId="29" xfId="0" applyFont="1" applyFill="1" applyBorder="1" applyAlignment="1">
      <alignment horizontal="center" vertical="center"/>
    </xf>
    <xf numFmtId="0" fontId="9" fillId="0" borderId="53" xfId="0" applyFont="1" applyBorder="1" applyAlignment="1">
      <alignment horizontal="left" vertical="top" wrapText="1"/>
    </xf>
    <xf numFmtId="0" fontId="20" fillId="7" borderId="16" xfId="0" applyFont="1" applyFill="1" applyBorder="1" applyAlignment="1">
      <alignment horizontal="left" vertical="center" wrapText="1"/>
    </xf>
    <xf numFmtId="0" fontId="20" fillId="7" borderId="37" xfId="0" applyFont="1" applyFill="1" applyBorder="1" applyAlignment="1">
      <alignment horizontal="left" vertical="center" wrapText="1"/>
    </xf>
    <xf numFmtId="0" fontId="20" fillId="7" borderId="53" xfId="0" applyFont="1" applyFill="1" applyBorder="1" applyAlignment="1">
      <alignment horizontal="left" vertical="center" wrapText="1"/>
    </xf>
    <xf numFmtId="0" fontId="36" fillId="2" borderId="27" xfId="0" applyFont="1" applyFill="1" applyBorder="1" applyAlignment="1">
      <alignment horizontal="center" vertical="center"/>
    </xf>
    <xf numFmtId="0" fontId="36" fillId="2" borderId="28" xfId="0" applyFont="1" applyFill="1" applyBorder="1" applyAlignment="1">
      <alignment horizontal="center" vertical="center"/>
    </xf>
    <xf numFmtId="0" fontId="36" fillId="2" borderId="70" xfId="0" applyFont="1" applyFill="1" applyBorder="1" applyAlignment="1">
      <alignment horizontal="center" vertical="center"/>
    </xf>
    <xf numFmtId="0" fontId="38" fillId="2" borderId="27" xfId="0" applyFont="1" applyFill="1" applyBorder="1" applyAlignment="1">
      <alignment horizontal="center" vertical="center"/>
    </xf>
    <xf numFmtId="0" fontId="38" fillId="2" borderId="28" xfId="0" applyFont="1" applyFill="1" applyBorder="1" applyAlignment="1">
      <alignment horizontal="center" vertical="center"/>
    </xf>
    <xf numFmtId="0" fontId="38" fillId="2" borderId="70" xfId="0" applyFont="1" applyFill="1" applyBorder="1" applyAlignment="1">
      <alignment horizontal="center" vertical="center"/>
    </xf>
    <xf numFmtId="0" fontId="20" fillId="0" borderId="59" xfId="0" applyFont="1" applyBorder="1" applyAlignment="1">
      <alignment horizontal="left" vertical="center" wrapText="1"/>
    </xf>
    <xf numFmtId="0" fontId="20" fillId="0" borderId="0" xfId="0" applyFont="1" applyAlignment="1">
      <alignment horizontal="left" vertical="center" wrapText="1"/>
    </xf>
    <xf numFmtId="0" fontId="20" fillId="0" borderId="44" xfId="0" applyFont="1" applyBorder="1" applyAlignment="1">
      <alignment horizontal="left" vertical="center" wrapText="1"/>
    </xf>
    <xf numFmtId="0" fontId="8" fillId="0" borderId="72" xfId="0" applyFont="1" applyBorder="1" applyAlignment="1">
      <alignment horizontal="center" vertical="center"/>
    </xf>
    <xf numFmtId="0" fontId="8" fillId="0" borderId="65" xfId="0" applyFont="1" applyBorder="1" applyAlignment="1">
      <alignment horizontal="center" vertical="center"/>
    </xf>
    <xf numFmtId="0" fontId="8" fillId="0" borderId="66" xfId="0" applyFont="1" applyBorder="1" applyAlignment="1">
      <alignment horizontal="center" vertical="center"/>
    </xf>
    <xf numFmtId="164" fontId="39" fillId="2" borderId="39" xfId="4" quotePrefix="1" applyNumberFormat="1" applyFont="1" applyFill="1" applyBorder="1" applyAlignment="1">
      <alignment horizontal="center" vertical="center" wrapText="1"/>
    </xf>
    <xf numFmtId="164" fontId="39" fillId="2" borderId="2" xfId="4" applyNumberFormat="1" applyFont="1" applyFill="1" applyBorder="1" applyAlignment="1">
      <alignment horizontal="center" vertical="center" wrapText="1"/>
    </xf>
    <xf numFmtId="0" fontId="13" fillId="2" borderId="16" xfId="0" quotePrefix="1" applyFont="1" applyFill="1" applyBorder="1" applyAlignment="1">
      <alignment horizontal="left" vertical="center" wrapText="1"/>
    </xf>
    <xf numFmtId="0" fontId="13" fillId="0" borderId="3" xfId="0" applyFont="1" applyBorder="1" applyAlignment="1">
      <alignment horizontal="left" vertical="top" wrapText="1"/>
    </xf>
    <xf numFmtId="0" fontId="20" fillId="7" borderId="64" xfId="0" applyFont="1" applyFill="1" applyBorder="1" applyAlignment="1">
      <alignment horizontal="left" vertical="center" wrapText="1"/>
    </xf>
    <xf numFmtId="0" fontId="20" fillId="7" borderId="65" xfId="0" applyFont="1" applyFill="1" applyBorder="1" applyAlignment="1">
      <alignment horizontal="left" vertical="center" wrapText="1"/>
    </xf>
    <xf numFmtId="0" fontId="20" fillId="7" borderId="73" xfId="0" applyFont="1" applyFill="1" applyBorder="1" applyAlignment="1">
      <alignment horizontal="left" vertical="center" wrapText="1"/>
    </xf>
    <xf numFmtId="0" fontId="8" fillId="21" borderId="27" xfId="0" applyFont="1" applyFill="1" applyBorder="1" applyAlignment="1">
      <alignment horizontal="center" vertical="center" wrapText="1"/>
    </xf>
    <xf numFmtId="0" fontId="8" fillId="21" borderId="28" xfId="0" applyFont="1" applyFill="1" applyBorder="1" applyAlignment="1">
      <alignment horizontal="center" vertical="center" wrapText="1"/>
    </xf>
    <xf numFmtId="0" fontId="8" fillId="21" borderId="29" xfId="0" applyFont="1" applyFill="1" applyBorder="1" applyAlignment="1">
      <alignment horizontal="center" vertical="center" wrapText="1"/>
    </xf>
    <xf numFmtId="0" fontId="10" fillId="0" borderId="7" xfId="0" applyFont="1" applyBorder="1" applyAlignment="1">
      <alignment horizontal="center" vertical="center"/>
    </xf>
    <xf numFmtId="0" fontId="10" fillId="0" borderId="57" xfId="0" applyFont="1" applyBorder="1" applyAlignment="1">
      <alignment horizontal="center" vertical="center"/>
    </xf>
    <xf numFmtId="0" fontId="10" fillId="0" borderId="58" xfId="0" applyFont="1" applyBorder="1" applyAlignment="1">
      <alignment horizontal="center" vertical="center"/>
    </xf>
    <xf numFmtId="0" fontId="10" fillId="0" borderId="72" xfId="0" applyFont="1" applyBorder="1" applyAlignment="1">
      <alignment horizontal="center" vertical="center"/>
    </xf>
    <xf numFmtId="0" fontId="10" fillId="0" borderId="65" xfId="0" applyFont="1" applyBorder="1" applyAlignment="1">
      <alignment horizontal="center" vertical="center"/>
    </xf>
    <xf numFmtId="0" fontId="10" fillId="0" borderId="66" xfId="0" applyFont="1" applyBorder="1" applyAlignment="1">
      <alignment horizontal="center" vertical="center"/>
    </xf>
    <xf numFmtId="0" fontId="20" fillId="7" borderId="15" xfId="0" applyFont="1" applyFill="1" applyBorder="1" applyAlignment="1">
      <alignment horizontal="left" vertical="center" wrapText="1"/>
    </xf>
    <xf numFmtId="0" fontId="20" fillId="7" borderId="30" xfId="0" applyFont="1" applyFill="1" applyBorder="1" applyAlignment="1">
      <alignment horizontal="left" vertical="center" wrapText="1"/>
    </xf>
    <xf numFmtId="0" fontId="20" fillId="7" borderId="31" xfId="0" applyFont="1" applyFill="1" applyBorder="1" applyAlignment="1">
      <alignment horizontal="left" vertical="center" wrapText="1"/>
    </xf>
    <xf numFmtId="0" fontId="63" fillId="0" borderId="25" xfId="0" applyFont="1" applyBorder="1" applyAlignment="1">
      <alignment horizontal="left" vertical="center" wrapText="1"/>
    </xf>
    <xf numFmtId="0" fontId="63" fillId="0" borderId="79" xfId="0" applyFont="1" applyBorder="1" applyAlignment="1">
      <alignment horizontal="left" vertical="center"/>
    </xf>
    <xf numFmtId="0" fontId="63" fillId="0" borderId="80" xfId="0" applyFont="1" applyBorder="1" applyAlignment="1">
      <alignment horizontal="left" vertical="center"/>
    </xf>
    <xf numFmtId="0" fontId="81" fillId="0" borderId="7" xfId="0" applyFont="1" applyBorder="1" applyAlignment="1">
      <alignment horizontal="center" vertical="center"/>
    </xf>
    <xf numFmtId="0" fontId="81" fillId="0" borderId="57" xfId="0" applyFont="1" applyBorder="1" applyAlignment="1">
      <alignment horizontal="center" vertical="center"/>
    </xf>
    <xf numFmtId="0" fontId="81" fillId="0" borderId="58" xfId="0" applyFont="1" applyBorder="1" applyAlignment="1">
      <alignment horizontal="center" vertical="center"/>
    </xf>
    <xf numFmtId="0" fontId="81" fillId="0" borderId="36" xfId="0" applyFont="1" applyBorder="1" applyAlignment="1">
      <alignment horizontal="center" vertical="center"/>
    </xf>
    <xf numFmtId="0" fontId="81" fillId="0" borderId="0" xfId="0" applyFont="1" applyAlignment="1">
      <alignment horizontal="center" vertical="center"/>
    </xf>
    <xf numFmtId="0" fontId="81" fillId="0" borderId="42" xfId="0" applyFont="1" applyBorder="1" applyAlignment="1">
      <alignment horizontal="center" vertical="center"/>
    </xf>
    <xf numFmtId="0" fontId="81" fillId="0" borderId="72" xfId="0" applyFont="1" applyBorder="1" applyAlignment="1">
      <alignment horizontal="center" vertical="center"/>
    </xf>
    <xf numFmtId="0" fontId="81" fillId="0" borderId="65" xfId="0" applyFont="1" applyBorder="1" applyAlignment="1">
      <alignment horizontal="center" vertical="center"/>
    </xf>
    <xf numFmtId="0" fontId="81" fillId="0" borderId="66" xfId="0" applyFont="1" applyBorder="1" applyAlignment="1">
      <alignment horizontal="center" vertical="center"/>
    </xf>
    <xf numFmtId="0" fontId="140" fillId="0" borderId="0" xfId="0" quotePrefix="1" applyFont="1" applyAlignment="1">
      <alignment horizontal="center" vertical="center" wrapText="1"/>
    </xf>
    <xf numFmtId="0" fontId="140" fillId="0" borderId="44" xfId="0" quotePrefix="1" applyFont="1" applyBorder="1" applyAlignment="1">
      <alignment horizontal="center" vertical="center" wrapText="1"/>
    </xf>
    <xf numFmtId="0" fontId="0" fillId="0" borderId="3" xfId="0" applyBorder="1" applyAlignment="1">
      <alignment horizontal="left" vertical="top" wrapText="1"/>
    </xf>
    <xf numFmtId="0" fontId="9" fillId="0" borderId="78" xfId="0" applyFont="1" applyBorder="1" applyAlignment="1">
      <alignment horizontal="center" vertical="top" wrapText="1"/>
    </xf>
    <xf numFmtId="0" fontId="9" fillId="0" borderId="79" xfId="0" applyFont="1" applyBorder="1" applyAlignment="1">
      <alignment horizontal="center" vertical="top" wrapText="1"/>
    </xf>
    <xf numFmtId="0" fontId="9" fillId="0" borderId="26" xfId="0" applyFont="1" applyBorder="1" applyAlignment="1">
      <alignment horizontal="center" vertical="top" wrapText="1"/>
    </xf>
    <xf numFmtId="0" fontId="20" fillId="7" borderId="51" xfId="0" applyFont="1" applyFill="1" applyBorder="1" applyAlignment="1">
      <alignment horizontal="left" vertical="center" wrapText="1"/>
    </xf>
    <xf numFmtId="0" fontId="20" fillId="7" borderId="52" xfId="0" applyFont="1" applyFill="1" applyBorder="1" applyAlignment="1">
      <alignment horizontal="left" vertical="center" wrapText="1"/>
    </xf>
    <xf numFmtId="0" fontId="9" fillId="0" borderId="13" xfId="0" applyFont="1" applyBorder="1" applyAlignment="1">
      <alignment horizontal="left" vertical="top" wrapText="1"/>
    </xf>
    <xf numFmtId="0" fontId="18" fillId="0" borderId="51" xfId="0" applyFont="1" applyBorder="1" applyAlignment="1">
      <alignment horizontal="center" vertical="center" wrapText="1"/>
    </xf>
    <xf numFmtId="0" fontId="146" fillId="2" borderId="27" xfId="0" applyFont="1" applyFill="1" applyBorder="1" applyAlignment="1">
      <alignment horizontal="center"/>
    </xf>
    <xf numFmtId="0" fontId="146" fillId="2" borderId="28" xfId="0" applyFont="1" applyFill="1" applyBorder="1" applyAlignment="1">
      <alignment horizontal="center"/>
    </xf>
    <xf numFmtId="0" fontId="146" fillId="2" borderId="29" xfId="0" applyFont="1" applyFill="1" applyBorder="1" applyAlignment="1">
      <alignment horizontal="center"/>
    </xf>
    <xf numFmtId="0" fontId="36" fillId="2" borderId="50" xfId="0" applyFont="1" applyFill="1" applyBorder="1" applyAlignment="1">
      <alignment horizontal="center" vertical="center"/>
    </xf>
    <xf numFmtId="0" fontId="36" fillId="2" borderId="51" xfId="0" applyFont="1" applyFill="1" applyBorder="1" applyAlignment="1">
      <alignment horizontal="center" vertical="center"/>
    </xf>
    <xf numFmtId="0" fontId="20" fillId="7" borderId="67" xfId="0" quotePrefix="1" applyFont="1" applyFill="1" applyBorder="1" applyAlignment="1">
      <alignment horizontal="left" vertical="center"/>
    </xf>
    <xf numFmtId="0" fontId="20" fillId="7" borderId="28" xfId="0" quotePrefix="1" applyFont="1" applyFill="1" applyBorder="1" applyAlignment="1">
      <alignment horizontal="left" vertical="center"/>
    </xf>
    <xf numFmtId="0" fontId="20" fillId="7" borderId="29" xfId="0" quotePrefix="1" applyFont="1" applyFill="1" applyBorder="1" applyAlignment="1">
      <alignment horizontal="left" vertical="center"/>
    </xf>
    <xf numFmtId="0" fontId="20" fillId="0" borderId="9" xfId="0" quotePrefix="1" applyFont="1" applyBorder="1" applyAlignment="1">
      <alignment horizontal="left" vertical="center"/>
    </xf>
    <xf numFmtId="0" fontId="20" fillId="0" borderId="10" xfId="0" quotePrefix="1" applyFont="1" applyBorder="1" applyAlignment="1">
      <alignment horizontal="left" vertical="center"/>
    </xf>
    <xf numFmtId="0" fontId="18" fillId="0" borderId="39" xfId="0" applyFont="1" applyBorder="1" applyAlignment="1">
      <alignment horizontal="left" vertical="center" wrapText="1"/>
    </xf>
    <xf numFmtId="0" fontId="18" fillId="0" borderId="37" xfId="0" applyFont="1" applyBorder="1" applyAlignment="1">
      <alignment horizontal="left" vertical="center"/>
    </xf>
    <xf numFmtId="0" fontId="18" fillId="0" borderId="53" xfId="0" applyFont="1" applyBorder="1" applyAlignment="1">
      <alignment horizontal="left" vertical="center"/>
    </xf>
    <xf numFmtId="0" fontId="18" fillId="0" borderId="39" xfId="0" applyFont="1" applyBorder="1" applyAlignment="1">
      <alignment horizontal="center" vertical="center"/>
    </xf>
    <xf numFmtId="0" fontId="18" fillId="0" borderId="2" xfId="0" applyFont="1" applyBorder="1" applyAlignment="1">
      <alignment horizontal="center" vertical="center"/>
    </xf>
    <xf numFmtId="0" fontId="45" fillId="15" borderId="50" xfId="0" applyFont="1" applyFill="1" applyBorder="1" applyAlignment="1">
      <alignment horizontal="center" vertical="center"/>
    </xf>
    <xf numFmtId="0" fontId="45" fillId="15" borderId="51" xfId="0" applyFont="1" applyFill="1" applyBorder="1" applyAlignment="1">
      <alignment horizontal="center" vertical="center"/>
    </xf>
    <xf numFmtId="0" fontId="45" fillId="15" borderId="52" xfId="0" applyFont="1" applyFill="1" applyBorder="1" applyAlignment="1">
      <alignment horizontal="center" vertical="center"/>
    </xf>
    <xf numFmtId="0" fontId="23" fillId="7" borderId="71" xfId="0" applyFont="1" applyFill="1" applyBorder="1" applyAlignment="1">
      <alignment horizontal="center" vertical="center" wrapText="1"/>
    </xf>
    <xf numFmtId="0" fontId="23" fillId="7" borderId="33" xfId="0" applyFont="1" applyFill="1" applyBorder="1" applyAlignment="1">
      <alignment horizontal="center" vertical="center" wrapText="1"/>
    </xf>
    <xf numFmtId="0" fontId="6" fillId="7" borderId="48" xfId="0" applyFont="1" applyFill="1" applyBorder="1" applyAlignment="1">
      <alignment horizontal="center" vertical="center" wrapText="1"/>
    </xf>
    <xf numFmtId="0" fontId="6" fillId="7" borderId="24" xfId="0" applyFont="1" applyFill="1" applyBorder="1" applyAlignment="1">
      <alignment horizontal="center" vertical="center"/>
    </xf>
    <xf numFmtId="0" fontId="6" fillId="7" borderId="45" xfId="0" applyFont="1" applyFill="1" applyBorder="1" applyAlignment="1">
      <alignment horizontal="center" vertical="center"/>
    </xf>
    <xf numFmtId="0" fontId="23" fillId="7" borderId="24" xfId="0" applyFont="1" applyFill="1" applyBorder="1" applyAlignment="1">
      <alignment horizontal="center" vertical="center" wrapText="1"/>
    </xf>
    <xf numFmtId="0" fontId="140" fillId="0" borderId="0" xfId="0" applyFont="1" applyAlignment="1">
      <alignment horizontal="center" vertical="center"/>
    </xf>
    <xf numFmtId="0" fontId="9" fillId="0" borderId="14" xfId="0" applyFont="1" applyBorder="1" applyAlignment="1">
      <alignment horizontal="left" vertical="top" wrapText="1"/>
    </xf>
    <xf numFmtId="0" fontId="139" fillId="0" borderId="72" xfId="0" applyFont="1" applyBorder="1" applyAlignment="1">
      <alignment horizontal="center" vertical="center"/>
    </xf>
    <xf numFmtId="0" fontId="139" fillId="0" borderId="65" xfId="0" applyFont="1" applyBorder="1" applyAlignment="1">
      <alignment horizontal="center" vertical="center"/>
    </xf>
    <xf numFmtId="0" fontId="139" fillId="0" borderId="8" xfId="0" applyFont="1" applyBorder="1" applyAlignment="1">
      <alignment horizontal="center" vertical="center"/>
    </xf>
    <xf numFmtId="0" fontId="139" fillId="0" borderId="9" xfId="0" applyFont="1" applyBorder="1" applyAlignment="1">
      <alignment horizontal="center" vertical="center"/>
    </xf>
    <xf numFmtId="0" fontId="3" fillId="0" borderId="0" xfId="0" applyFont="1" applyAlignment="1">
      <alignment horizontal="center" vertical="center"/>
    </xf>
    <xf numFmtId="0" fontId="3" fillId="0" borderId="0" xfId="0" quotePrefix="1" applyFont="1" applyAlignment="1">
      <alignment horizontal="center" vertical="center" wrapText="1"/>
    </xf>
    <xf numFmtId="0" fontId="3" fillId="21" borderId="16" xfId="0" quotePrefix="1" applyFont="1" applyFill="1" applyBorder="1" applyAlignment="1">
      <alignment horizontal="center" vertical="center" wrapText="1"/>
    </xf>
    <xf numFmtId="0" fontId="3" fillId="21" borderId="37" xfId="0" quotePrefix="1" applyFont="1" applyFill="1" applyBorder="1" applyAlignment="1">
      <alignment horizontal="center" vertical="center" wrapText="1"/>
    </xf>
    <xf numFmtId="0" fontId="3" fillId="21" borderId="53" xfId="0" quotePrefix="1" applyFont="1" applyFill="1" applyBorder="1" applyAlignment="1">
      <alignment horizontal="center" vertical="center" wrapText="1"/>
    </xf>
    <xf numFmtId="0" fontId="23" fillId="0" borderId="2" xfId="0" applyFont="1" applyBorder="1" applyAlignment="1">
      <alignment horizontal="left" vertical="top" wrapText="1"/>
    </xf>
    <xf numFmtId="0" fontId="9" fillId="0" borderId="55" xfId="0" applyFont="1" applyBorder="1" applyAlignment="1">
      <alignment horizontal="left" vertical="center" wrapText="1"/>
    </xf>
    <xf numFmtId="0" fontId="9" fillId="0" borderId="45" xfId="0" applyFont="1" applyBorder="1" applyAlignment="1">
      <alignment horizontal="left" vertical="center" wrapText="1"/>
    </xf>
    <xf numFmtId="0" fontId="20" fillId="0" borderId="8"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41" xfId="0" applyFont="1" applyBorder="1" applyAlignment="1">
      <alignment horizontal="center" vertical="center" wrapText="1"/>
    </xf>
    <xf numFmtId="0" fontId="9" fillId="0" borderId="64" xfId="0" applyFont="1" applyBorder="1" applyAlignment="1">
      <alignment horizontal="left" vertical="center" wrapText="1"/>
    </xf>
    <xf numFmtId="0" fontId="9" fillId="0" borderId="65" xfId="0" applyFont="1" applyBorder="1" applyAlignment="1">
      <alignment horizontal="left" vertical="center" wrapText="1"/>
    </xf>
    <xf numFmtId="0" fontId="9" fillId="0" borderId="73" xfId="0" applyFont="1" applyBorder="1" applyAlignment="1">
      <alignment horizontal="left" vertical="center" wrapText="1"/>
    </xf>
    <xf numFmtId="0" fontId="9" fillId="0" borderId="25" xfId="0" applyFont="1" applyBorder="1" applyAlignment="1">
      <alignment horizontal="left" vertical="top" wrapText="1"/>
    </xf>
    <xf numFmtId="0" fontId="9" fillId="0" borderId="79" xfId="0" applyFont="1" applyBorder="1" applyAlignment="1">
      <alignment horizontal="left" vertical="top" wrapText="1"/>
    </xf>
    <xf numFmtId="0" fontId="81" fillId="7" borderId="27" xfId="0" applyFont="1" applyFill="1" applyBorder="1" applyAlignment="1">
      <alignment horizontal="center" vertical="center"/>
    </xf>
    <xf numFmtId="0" fontId="3" fillId="0" borderId="44" xfId="0" quotePrefix="1" applyFont="1" applyBorder="1" applyAlignment="1">
      <alignment horizontal="center" vertical="center" wrapText="1"/>
    </xf>
    <xf numFmtId="0" fontId="123" fillId="21" borderId="27" xfId="0" applyFont="1" applyFill="1" applyBorder="1" applyAlignment="1">
      <alignment horizontal="center" vertical="center"/>
    </xf>
    <xf numFmtId="0" fontId="123" fillId="21" borderId="70" xfId="0" applyFont="1" applyFill="1" applyBorder="1" applyAlignment="1">
      <alignment horizontal="center" vertical="center"/>
    </xf>
    <xf numFmtId="0" fontId="123" fillId="21" borderId="67" xfId="0" applyFont="1" applyFill="1" applyBorder="1" applyAlignment="1">
      <alignment horizontal="center" vertical="center"/>
    </xf>
    <xf numFmtId="0" fontId="123" fillId="21" borderId="28" xfId="0" applyFont="1" applyFill="1" applyBorder="1" applyAlignment="1">
      <alignment horizontal="center" vertical="center"/>
    </xf>
    <xf numFmtId="0" fontId="123" fillId="21" borderId="29" xfId="0" applyFont="1" applyFill="1" applyBorder="1" applyAlignment="1">
      <alignment horizontal="center" vertical="center"/>
    </xf>
    <xf numFmtId="0" fontId="140" fillId="21" borderId="27" xfId="0" quotePrefix="1" applyFont="1" applyFill="1" applyBorder="1" applyAlignment="1">
      <alignment horizontal="center" vertical="center" wrapText="1"/>
    </xf>
    <xf numFmtId="0" fontId="140" fillId="21" borderId="28" xfId="0" quotePrefix="1" applyFont="1" applyFill="1" applyBorder="1" applyAlignment="1">
      <alignment horizontal="center" vertical="center" wrapText="1"/>
    </xf>
    <xf numFmtId="0" fontId="140" fillId="21" borderId="70" xfId="0" quotePrefix="1" applyFont="1" applyFill="1" applyBorder="1" applyAlignment="1">
      <alignment horizontal="center" vertical="center" wrapText="1"/>
    </xf>
    <xf numFmtId="0" fontId="140" fillId="21" borderId="67" xfId="0" quotePrefix="1" applyFont="1" applyFill="1" applyBorder="1" applyAlignment="1">
      <alignment horizontal="center" vertical="center" wrapText="1"/>
    </xf>
    <xf numFmtId="0" fontId="140" fillId="21" borderId="29" xfId="0" quotePrefix="1" applyFont="1" applyFill="1" applyBorder="1" applyAlignment="1">
      <alignment horizontal="center" vertical="center" wrapText="1"/>
    </xf>
    <xf numFmtId="0" fontId="18" fillId="0" borderId="27" xfId="0" applyFont="1" applyBorder="1" applyAlignment="1">
      <alignment horizontal="center" vertical="center"/>
    </xf>
    <xf numFmtId="0" fontId="18" fillId="0" borderId="70" xfId="0" applyFont="1" applyBorder="1" applyAlignment="1">
      <alignment horizontal="center" vertical="center"/>
    </xf>
    <xf numFmtId="0" fontId="18" fillId="0" borderId="0" xfId="0" applyFont="1" applyAlignment="1">
      <alignment horizontal="center" vertical="center"/>
    </xf>
    <xf numFmtId="9" fontId="18" fillId="0" borderId="39" xfId="4" applyFont="1" applyBorder="1" applyAlignment="1">
      <alignment horizontal="center" vertical="center"/>
    </xf>
    <xf numFmtId="9" fontId="18" fillId="0" borderId="2" xfId="4" applyFont="1" applyBorder="1" applyAlignment="1">
      <alignment horizontal="center" vertical="center"/>
    </xf>
    <xf numFmtId="0" fontId="18" fillId="21" borderId="16" xfId="0" applyFont="1" applyFill="1" applyBorder="1" applyAlignment="1">
      <alignment horizontal="center" vertical="center"/>
    </xf>
    <xf numFmtId="0" fontId="18" fillId="21" borderId="37" xfId="0" applyFont="1" applyFill="1" applyBorder="1" applyAlignment="1">
      <alignment horizontal="center" vertical="center"/>
    </xf>
    <xf numFmtId="0" fontId="18" fillId="21" borderId="53" xfId="0" applyFont="1" applyFill="1" applyBorder="1" applyAlignment="1">
      <alignment horizontal="center" vertical="center"/>
    </xf>
    <xf numFmtId="9" fontId="18" fillId="0" borderId="37" xfId="4" applyFont="1" applyBorder="1" applyAlignment="1">
      <alignment horizontal="center" vertical="center"/>
    </xf>
    <xf numFmtId="0" fontId="18" fillId="0" borderId="37" xfId="0" applyFont="1" applyBorder="1" applyAlignment="1">
      <alignment horizontal="center" vertical="center"/>
    </xf>
    <xf numFmtId="9" fontId="18" fillId="41" borderId="39" xfId="4" applyFont="1" applyFill="1" applyBorder="1" applyAlignment="1">
      <alignment horizontal="center" vertical="center"/>
    </xf>
    <xf numFmtId="9" fontId="18" fillId="41" borderId="2" xfId="4" applyFont="1" applyFill="1" applyBorder="1" applyAlignment="1">
      <alignment horizontal="center" vertical="center"/>
    </xf>
    <xf numFmtId="0" fontId="18" fillId="0" borderId="53" xfId="0" applyFont="1" applyBorder="1" applyAlignment="1">
      <alignment horizontal="center" vertical="center"/>
    </xf>
    <xf numFmtId="0" fontId="3" fillId="0" borderId="37" xfId="0" quotePrefix="1" applyFont="1" applyBorder="1" applyAlignment="1">
      <alignment horizontal="center" vertical="center" wrapText="1"/>
    </xf>
    <xf numFmtId="0" fontId="3" fillId="0" borderId="53" xfId="0" quotePrefix="1" applyFont="1" applyBorder="1" applyAlignment="1">
      <alignment horizontal="center" vertical="center" wrapText="1"/>
    </xf>
    <xf numFmtId="0" fontId="3" fillId="0" borderId="39" xfId="0" applyFont="1" applyBorder="1" applyAlignment="1">
      <alignment horizontal="center" vertical="center"/>
    </xf>
    <xf numFmtId="0" fontId="3" fillId="0" borderId="37" xfId="0" applyFont="1" applyBorder="1" applyAlignment="1">
      <alignment horizontal="center" vertical="center"/>
    </xf>
    <xf numFmtId="9" fontId="18" fillId="41" borderId="37" xfId="4" applyFont="1" applyFill="1" applyBorder="1" applyAlignment="1">
      <alignment horizontal="center" vertical="center"/>
    </xf>
    <xf numFmtId="0" fontId="3" fillId="0" borderId="16" xfId="0" quotePrefix="1" applyFont="1" applyBorder="1" applyAlignment="1">
      <alignment horizontal="center" vertical="center" wrapText="1"/>
    </xf>
    <xf numFmtId="0" fontId="123" fillId="0" borderId="39" xfId="0" applyFont="1" applyBorder="1" applyAlignment="1">
      <alignment horizontal="center" vertical="center"/>
    </xf>
    <xf numFmtId="0" fontId="123" fillId="0" borderId="2" xfId="0" applyFont="1" applyBorder="1" applyAlignment="1">
      <alignment horizontal="center" vertical="center"/>
    </xf>
    <xf numFmtId="0" fontId="123" fillId="21" borderId="16" xfId="0" applyFont="1" applyFill="1" applyBorder="1" applyAlignment="1">
      <alignment horizontal="center" vertical="center"/>
    </xf>
    <xf numFmtId="0" fontId="123" fillId="21" borderId="37" xfId="0" applyFont="1" applyFill="1" applyBorder="1" applyAlignment="1">
      <alignment horizontal="center" vertical="center"/>
    </xf>
    <xf numFmtId="0" fontId="123" fillId="21" borderId="53" xfId="0" applyFont="1" applyFill="1" applyBorder="1" applyAlignment="1">
      <alignment horizontal="center" vertical="center"/>
    </xf>
    <xf numFmtId="0" fontId="140" fillId="21" borderId="16" xfId="0" quotePrefix="1" applyFont="1" applyFill="1" applyBorder="1" applyAlignment="1">
      <alignment horizontal="center" vertical="center" wrapText="1"/>
    </xf>
    <xf numFmtId="0" fontId="140" fillId="21" borderId="37" xfId="0" quotePrefix="1" applyFont="1" applyFill="1" applyBorder="1" applyAlignment="1">
      <alignment horizontal="center" vertical="center" wrapText="1"/>
    </xf>
    <xf numFmtId="0" fontId="140" fillId="21" borderId="53" xfId="0" quotePrefix="1" applyFont="1" applyFill="1" applyBorder="1" applyAlignment="1">
      <alignment horizontal="center" vertical="center" wrapText="1"/>
    </xf>
    <xf numFmtId="0" fontId="49" fillId="0" borderId="39" xfId="0" applyFont="1" applyBorder="1" applyAlignment="1">
      <alignment horizontal="center" vertical="center"/>
    </xf>
    <xf numFmtId="0" fontId="49" fillId="0" borderId="37" xfId="0" applyFont="1" applyBorder="1" applyAlignment="1">
      <alignment horizontal="center" vertical="center"/>
    </xf>
    <xf numFmtId="0" fontId="49" fillId="0" borderId="2" xfId="0" applyFont="1" applyBorder="1" applyAlignment="1">
      <alignment horizontal="center" vertical="center"/>
    </xf>
    <xf numFmtId="0" fontId="18" fillId="0" borderId="117" xfId="0" applyFont="1" applyBorder="1" applyAlignment="1">
      <alignment horizontal="center" vertical="center"/>
    </xf>
    <xf numFmtId="0" fontId="18" fillId="0" borderId="118" xfId="0" applyFont="1" applyBorder="1" applyAlignment="1">
      <alignment horizontal="center" vertical="center"/>
    </xf>
    <xf numFmtId="0" fontId="9" fillId="0" borderId="119" xfId="0" quotePrefix="1" applyFont="1" applyBorder="1" applyAlignment="1">
      <alignment horizontal="left" vertical="center"/>
    </xf>
    <xf numFmtId="0" fontId="9" fillId="0" borderId="120" xfId="0" applyFont="1" applyBorder="1" applyAlignment="1">
      <alignment horizontal="left" vertical="center"/>
    </xf>
    <xf numFmtId="0" fontId="9" fillId="0" borderId="121" xfId="0" applyFont="1" applyBorder="1" applyAlignment="1">
      <alignment horizontal="left" vertical="center"/>
    </xf>
    <xf numFmtId="0" fontId="9" fillId="0" borderId="16" xfId="0" quotePrefix="1" applyFont="1" applyBorder="1" applyAlignment="1">
      <alignment horizontal="left" vertical="center"/>
    </xf>
    <xf numFmtId="0" fontId="9" fillId="0" borderId="37" xfId="0" applyFont="1" applyBorder="1" applyAlignment="1">
      <alignment horizontal="left" vertical="center"/>
    </xf>
    <xf numFmtId="0" fontId="9" fillId="0" borderId="53" xfId="0" applyFont="1" applyBorder="1" applyAlignment="1">
      <alignment horizontal="left" vertical="center"/>
    </xf>
    <xf numFmtId="0" fontId="9" fillId="0" borderId="16" xfId="0" quotePrefix="1" applyFont="1" applyBorder="1" applyAlignment="1">
      <alignment horizontal="left" vertical="center" wrapText="1"/>
    </xf>
    <xf numFmtId="0" fontId="10" fillId="0" borderId="37" xfId="0" applyFont="1" applyBorder="1" applyAlignment="1">
      <alignment horizontal="left" vertical="center"/>
    </xf>
    <xf numFmtId="0" fontId="10" fillId="0" borderId="53" xfId="0" applyFont="1" applyBorder="1" applyAlignment="1">
      <alignment horizontal="left" vertical="center"/>
    </xf>
    <xf numFmtId="0" fontId="9" fillId="0" borderId="114" xfId="0" quotePrefix="1" applyFont="1" applyBorder="1" applyAlignment="1">
      <alignment horizontal="left" vertical="center" wrapText="1"/>
    </xf>
    <xf numFmtId="0" fontId="9" fillId="0" borderId="115" xfId="0" applyFont="1" applyBorder="1" applyAlignment="1">
      <alignment horizontal="left" vertical="center" wrapText="1"/>
    </xf>
    <xf numFmtId="0" fontId="9" fillId="0" borderId="116" xfId="0" applyFont="1" applyBorder="1" applyAlignment="1">
      <alignment horizontal="left" vertical="center" wrapText="1"/>
    </xf>
    <xf numFmtId="164" fontId="18" fillId="0" borderId="37" xfId="4" applyNumberFormat="1" applyFont="1" applyFill="1" applyBorder="1" applyAlignment="1">
      <alignment horizontal="center" vertical="center"/>
    </xf>
    <xf numFmtId="164" fontId="18" fillId="0" borderId="2" xfId="4" applyNumberFormat="1" applyFont="1" applyFill="1" applyBorder="1" applyAlignment="1">
      <alignment horizontal="center" vertical="center"/>
    </xf>
    <xf numFmtId="0" fontId="9" fillId="0" borderId="37" xfId="0" applyFont="1" applyBorder="1" applyAlignment="1">
      <alignment horizontal="left" vertical="center" wrapText="1"/>
    </xf>
    <xf numFmtId="0" fontId="9" fillId="0" borderId="53" xfId="0" applyFont="1" applyBorder="1" applyAlignment="1">
      <alignment horizontal="left" vertical="center" wrapText="1"/>
    </xf>
    <xf numFmtId="164" fontId="18" fillId="0" borderId="39" xfId="4" applyNumberFormat="1" applyFont="1" applyFill="1" applyBorder="1" applyAlignment="1">
      <alignment horizontal="center" vertical="center"/>
    </xf>
    <xf numFmtId="0" fontId="9" fillId="0" borderId="16" xfId="0" applyFont="1" applyBorder="1" applyAlignment="1">
      <alignment horizontal="left" vertical="center" wrapText="1"/>
    </xf>
    <xf numFmtId="0" fontId="18" fillId="0" borderId="71" xfId="0" applyFont="1" applyBorder="1" applyAlignment="1">
      <alignment horizontal="center" vertical="center"/>
    </xf>
    <xf numFmtId="0" fontId="18" fillId="0" borderId="33" xfId="0" applyFont="1" applyBorder="1" applyAlignment="1">
      <alignment horizontal="center" vertical="center"/>
    </xf>
    <xf numFmtId="164" fontId="18" fillId="0" borderId="112" xfId="4" applyNumberFormat="1" applyFont="1" applyFill="1" applyBorder="1" applyAlignment="1">
      <alignment horizontal="center" vertical="center"/>
    </xf>
    <xf numFmtId="164" fontId="18" fillId="0" borderId="113" xfId="4" applyNumberFormat="1" applyFont="1" applyFill="1" applyBorder="1" applyAlignment="1">
      <alignment horizontal="center" vertical="center"/>
    </xf>
    <xf numFmtId="0" fontId="26" fillId="0" borderId="37" xfId="0" applyFont="1" applyBorder="1" applyAlignment="1">
      <alignment horizontal="center" vertical="center"/>
    </xf>
    <xf numFmtId="0" fontId="39" fillId="0" borderId="37" xfId="0" applyFont="1" applyBorder="1" applyAlignment="1">
      <alignment horizontal="center" vertical="center"/>
    </xf>
    <xf numFmtId="0" fontId="6" fillId="7" borderId="48" xfId="0" applyFont="1" applyFill="1" applyBorder="1" applyAlignment="1">
      <alignment horizontal="center" vertical="center"/>
    </xf>
    <xf numFmtId="0" fontId="6" fillId="7" borderId="71" xfId="0" applyFont="1" applyFill="1" applyBorder="1" applyAlignment="1">
      <alignment horizontal="center" vertical="center" wrapText="1"/>
    </xf>
    <xf numFmtId="0" fontId="6" fillId="7" borderId="33" xfId="0" applyFont="1" applyFill="1" applyBorder="1" applyAlignment="1">
      <alignment horizontal="center" vertical="center"/>
    </xf>
    <xf numFmtId="0" fontId="10" fillId="0" borderId="16" xfId="0" applyFont="1" applyBorder="1" applyAlignment="1">
      <alignment horizontal="left" vertical="top" wrapText="1"/>
    </xf>
    <xf numFmtId="0" fontId="10" fillId="0" borderId="37" xfId="0" applyFont="1" applyBorder="1" applyAlignment="1">
      <alignment horizontal="left" vertical="top"/>
    </xf>
    <xf numFmtId="0" fontId="10" fillId="0" borderId="53" xfId="0" applyFont="1" applyBorder="1" applyAlignment="1">
      <alignment horizontal="left" vertical="top"/>
    </xf>
    <xf numFmtId="0" fontId="31" fillId="0" borderId="16" xfId="0" applyFont="1" applyBorder="1" applyAlignment="1">
      <alignment horizontal="left" vertical="top" wrapText="1"/>
    </xf>
    <xf numFmtId="0" fontId="9" fillId="0" borderId="37" xfId="0" quotePrefix="1" applyFont="1" applyBorder="1" applyAlignment="1">
      <alignment horizontal="left" vertical="center" wrapText="1"/>
    </xf>
    <xf numFmtId="0" fontId="9" fillId="0" borderId="53" xfId="0" quotePrefix="1" applyFont="1" applyBorder="1" applyAlignment="1">
      <alignment horizontal="left" vertical="center" wrapText="1"/>
    </xf>
    <xf numFmtId="0" fontId="18" fillId="0" borderId="39" xfId="0" applyFont="1" applyBorder="1" applyAlignment="1">
      <alignment horizontal="left" vertical="center"/>
    </xf>
    <xf numFmtId="0" fontId="8" fillId="7" borderId="9" xfId="0" applyFont="1" applyFill="1" applyBorder="1" applyAlignment="1">
      <alignment horizontal="left" vertical="center" wrapText="1"/>
    </xf>
    <xf numFmtId="0" fontId="8" fillId="7" borderId="10" xfId="0" applyFont="1" applyFill="1" applyBorder="1" applyAlignment="1">
      <alignment horizontal="left" vertical="center" wrapText="1"/>
    </xf>
    <xf numFmtId="0" fontId="18" fillId="0" borderId="52" xfId="0" applyFont="1" applyBorder="1" applyAlignment="1">
      <alignment horizontal="center" vertical="center" wrapText="1"/>
    </xf>
    <xf numFmtId="0" fontId="9" fillId="0" borderId="47" xfId="0" applyFont="1" applyBorder="1" applyAlignment="1">
      <alignment horizontal="left" vertical="center" wrapText="1"/>
    </xf>
    <xf numFmtId="0" fontId="81" fillId="7" borderId="27" xfId="0" applyFont="1" applyFill="1" applyBorder="1" applyAlignment="1">
      <alignment horizontal="left" vertical="center"/>
    </xf>
    <xf numFmtId="0" fontId="81" fillId="7" borderId="28" xfId="0" applyFont="1" applyFill="1" applyBorder="1" applyAlignment="1">
      <alignment horizontal="left" vertical="center"/>
    </xf>
    <xf numFmtId="0" fontId="81" fillId="7" borderId="29" xfId="0" applyFont="1" applyFill="1" applyBorder="1" applyAlignment="1">
      <alignment horizontal="left" vertical="center"/>
    </xf>
    <xf numFmtId="0" fontId="9" fillId="0" borderId="38" xfId="0" applyFont="1" applyBorder="1" applyAlignment="1">
      <alignment horizontal="left" vertical="top" wrapText="1"/>
    </xf>
    <xf numFmtId="0" fontId="81" fillId="7" borderId="76" xfId="0" applyFont="1" applyFill="1" applyBorder="1" applyAlignment="1">
      <alignment horizontal="left" vertical="center"/>
    </xf>
    <xf numFmtId="0" fontId="81" fillId="7" borderId="30" xfId="0" applyFont="1" applyFill="1" applyBorder="1" applyAlignment="1">
      <alignment horizontal="left" vertical="center"/>
    </xf>
    <xf numFmtId="0" fontId="81" fillId="7" borderId="31" xfId="0" applyFont="1" applyFill="1" applyBorder="1" applyAlignment="1">
      <alignment horizontal="left" vertical="center"/>
    </xf>
    <xf numFmtId="0" fontId="23" fillId="0" borderId="39" xfId="0" applyFont="1" applyBorder="1" applyAlignment="1">
      <alignment horizontal="left" vertical="center" wrapText="1"/>
    </xf>
    <xf numFmtId="0" fontId="23" fillId="0" borderId="37" xfId="0" applyFont="1" applyBorder="1" applyAlignment="1">
      <alignment horizontal="left" vertical="center"/>
    </xf>
    <xf numFmtId="0" fontId="23" fillId="0" borderId="53" xfId="0" applyFont="1" applyBorder="1" applyAlignment="1">
      <alignment horizontal="left" vertical="center"/>
    </xf>
    <xf numFmtId="0" fontId="26" fillId="0" borderId="39" xfId="0" applyFont="1" applyBorder="1" applyAlignment="1">
      <alignment horizontal="center" vertical="center"/>
    </xf>
    <xf numFmtId="0" fontId="26" fillId="0" borderId="2" xfId="0" applyFont="1" applyBorder="1" applyAlignment="1">
      <alignment horizontal="center" vertical="center"/>
    </xf>
    <xf numFmtId="0" fontId="130" fillId="2" borderId="39" xfId="0" applyFont="1" applyFill="1" applyBorder="1" applyAlignment="1">
      <alignment horizontal="center" vertical="center"/>
    </xf>
    <xf numFmtId="0" fontId="130" fillId="2" borderId="2" xfId="0" applyFont="1" applyFill="1" applyBorder="1" applyAlignment="1">
      <alignment horizontal="center" vertical="center"/>
    </xf>
    <xf numFmtId="0" fontId="130" fillId="2" borderId="16" xfId="0" applyFont="1" applyFill="1" applyBorder="1" applyAlignment="1">
      <alignment horizontal="center" vertical="center"/>
    </xf>
    <xf numFmtId="0" fontId="130" fillId="2" borderId="37" xfId="0" applyFont="1" applyFill="1" applyBorder="1" applyAlignment="1">
      <alignment horizontal="center" vertical="center"/>
    </xf>
    <xf numFmtId="0" fontId="130" fillId="2" borderId="53" xfId="0" applyFont="1" applyFill="1" applyBorder="1" applyAlignment="1">
      <alignment horizontal="center" vertical="center"/>
    </xf>
    <xf numFmtId="9" fontId="39" fillId="2" borderId="39" xfId="4" applyFont="1" applyFill="1" applyBorder="1" applyAlignment="1">
      <alignment horizontal="center" vertical="center"/>
    </xf>
    <xf numFmtId="9" fontId="39" fillId="2" borderId="2" xfId="4" applyFont="1" applyFill="1" applyBorder="1" applyAlignment="1">
      <alignment horizontal="center" vertical="center"/>
    </xf>
    <xf numFmtId="164" fontId="18" fillId="0" borderId="39" xfId="4" quotePrefix="1" applyNumberFormat="1" applyFont="1" applyFill="1" applyBorder="1" applyAlignment="1">
      <alignment horizontal="center" vertical="center" wrapText="1"/>
    </xf>
    <xf numFmtId="164" fontId="18" fillId="0" borderId="2" xfId="4" applyNumberFormat="1" applyFont="1" applyFill="1" applyBorder="1" applyAlignment="1">
      <alignment horizontal="center" vertical="center" wrapText="1"/>
    </xf>
    <xf numFmtId="0" fontId="6" fillId="2" borderId="71"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6" fillId="7" borderId="76" xfId="0" applyFont="1" applyFill="1" applyBorder="1" applyAlignment="1">
      <alignment horizontal="center" vertical="center"/>
    </xf>
    <xf numFmtId="0" fontId="26" fillId="7" borderId="30" xfId="0" applyFont="1" applyFill="1" applyBorder="1" applyAlignment="1">
      <alignment horizontal="center" vertical="center"/>
    </xf>
    <xf numFmtId="0" fontId="26" fillId="7" borderId="31" xfId="0" applyFont="1" applyFill="1" applyBorder="1" applyAlignment="1">
      <alignment horizontal="center" vertical="center"/>
    </xf>
    <xf numFmtId="0" fontId="45" fillId="15" borderId="27" xfId="0" applyFont="1" applyFill="1" applyBorder="1" applyAlignment="1">
      <alignment horizontal="center" vertical="center"/>
    </xf>
    <xf numFmtId="0" fontId="45" fillId="15" borderId="28" xfId="0" applyFont="1" applyFill="1" applyBorder="1" applyAlignment="1">
      <alignment horizontal="center" vertical="center"/>
    </xf>
    <xf numFmtId="0" fontId="45" fillId="15" borderId="70" xfId="0" applyFont="1" applyFill="1" applyBorder="1" applyAlignment="1">
      <alignment horizontal="center" vertical="center"/>
    </xf>
    <xf numFmtId="0" fontId="18" fillId="0" borderId="36" xfId="0" applyFont="1" applyBorder="1" applyAlignment="1">
      <alignment horizontal="left" vertical="center"/>
    </xf>
    <xf numFmtId="0" fontId="18" fillId="0" borderId="0" xfId="0" applyFont="1" applyAlignment="1">
      <alignment horizontal="left" vertical="center"/>
    </xf>
    <xf numFmtId="0" fontId="18" fillId="2" borderId="39" xfId="0" applyFont="1" applyFill="1" applyBorder="1" applyAlignment="1">
      <alignment horizontal="left" vertical="center" wrapText="1"/>
    </xf>
    <xf numFmtId="0" fontId="18" fillId="2" borderId="37" xfId="0" applyFont="1" applyFill="1" applyBorder="1" applyAlignment="1">
      <alignment horizontal="left" vertical="center"/>
    </xf>
    <xf numFmtId="0" fontId="39" fillId="2" borderId="39" xfId="0" applyFont="1" applyFill="1" applyBorder="1" applyAlignment="1">
      <alignment horizontal="left" vertical="center" wrapText="1"/>
    </xf>
    <xf numFmtId="0" fontId="39" fillId="2" borderId="37" xfId="0" applyFont="1" applyFill="1" applyBorder="1" applyAlignment="1">
      <alignment horizontal="left" vertical="center"/>
    </xf>
    <xf numFmtId="0" fontId="74" fillId="0" borderId="27" xfId="0" applyFont="1" applyBorder="1" applyAlignment="1">
      <alignment horizontal="left" vertical="center" wrapText="1"/>
    </xf>
    <xf numFmtId="0" fontId="74" fillId="0" borderId="28" xfId="0" applyFont="1" applyBorder="1" applyAlignment="1">
      <alignment horizontal="left" vertical="center" wrapText="1"/>
    </xf>
    <xf numFmtId="0" fontId="74" fillId="0" borderId="29" xfId="0" applyFont="1" applyBorder="1" applyAlignment="1">
      <alignment horizontal="left" vertical="center" wrapText="1"/>
    </xf>
    <xf numFmtId="0" fontId="81" fillId="0" borderId="28" xfId="0" applyFont="1" applyBorder="1" applyAlignment="1">
      <alignment horizontal="left" vertical="center"/>
    </xf>
    <xf numFmtId="0" fontId="81" fillId="0" borderId="29" xfId="0" applyFont="1" applyBorder="1" applyAlignment="1">
      <alignment horizontal="left" vertical="center"/>
    </xf>
    <xf numFmtId="0" fontId="145" fillId="0" borderId="27" xfId="0" applyFont="1" applyBorder="1" applyAlignment="1">
      <alignment horizontal="right" vertical="center"/>
    </xf>
    <xf numFmtId="0" fontId="145" fillId="0" borderId="28" xfId="0" applyFont="1" applyBorder="1" applyAlignment="1">
      <alignment horizontal="right" vertical="center"/>
    </xf>
    <xf numFmtId="0" fontId="123" fillId="0" borderId="36" xfId="0" applyFont="1" applyBorder="1" applyAlignment="1">
      <alignment horizontal="left" vertical="center"/>
    </xf>
    <xf numFmtId="0" fontId="123" fillId="0" borderId="0" xfId="0" applyFont="1" applyAlignment="1">
      <alignment horizontal="left" vertical="center"/>
    </xf>
    <xf numFmtId="0" fontId="36" fillId="2" borderId="7" xfId="0" applyFont="1" applyFill="1" applyBorder="1" applyAlignment="1">
      <alignment horizontal="center" vertical="center" wrapText="1"/>
    </xf>
    <xf numFmtId="0" fontId="36" fillId="2" borderId="57" xfId="0" applyFont="1" applyFill="1" applyBorder="1" applyAlignment="1">
      <alignment horizontal="center" vertical="center" wrapText="1"/>
    </xf>
    <xf numFmtId="0" fontId="36" fillId="2" borderId="58" xfId="0" applyFont="1" applyFill="1" applyBorder="1" applyAlignment="1">
      <alignment horizontal="center" vertical="center" wrapText="1"/>
    </xf>
    <xf numFmtId="0" fontId="36" fillId="2" borderId="36"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42" xfId="0" applyFont="1" applyFill="1" applyBorder="1" applyAlignment="1">
      <alignment horizontal="center" vertical="center" wrapText="1"/>
    </xf>
    <xf numFmtId="0" fontId="36" fillId="2" borderId="72" xfId="0" applyFont="1" applyFill="1" applyBorder="1" applyAlignment="1">
      <alignment horizontal="center" vertical="center" wrapText="1"/>
    </xf>
    <xf numFmtId="0" fontId="36" fillId="2" borderId="65" xfId="0" applyFont="1" applyFill="1" applyBorder="1" applyAlignment="1">
      <alignment horizontal="center" vertical="center" wrapText="1"/>
    </xf>
    <xf numFmtId="0" fontId="36" fillId="2" borderId="66" xfId="0" applyFont="1" applyFill="1" applyBorder="1" applyAlignment="1">
      <alignment horizontal="center" vertical="center" wrapText="1"/>
    </xf>
    <xf numFmtId="0" fontId="65" fillId="0" borderId="3" xfId="0" applyFont="1" applyBorder="1" applyAlignment="1">
      <alignment horizontal="left" vertical="center" wrapText="1"/>
    </xf>
    <xf numFmtId="0" fontId="9" fillId="0" borderId="95" xfId="0" applyFont="1" applyBorder="1" applyAlignment="1">
      <alignment horizontal="left" vertical="center" wrapText="1"/>
    </xf>
    <xf numFmtId="0" fontId="65" fillId="0" borderId="21" xfId="0" applyFont="1" applyBorder="1" applyAlignment="1">
      <alignment horizontal="left" vertical="center" wrapText="1"/>
    </xf>
    <xf numFmtId="0" fontId="65" fillId="0" borderId="71" xfId="0" applyFont="1" applyBorder="1" applyAlignment="1">
      <alignment horizontal="left" vertical="center" wrapText="1"/>
    </xf>
    <xf numFmtId="0" fontId="65" fillId="0" borderId="33" xfId="0" applyFont="1" applyBorder="1" applyAlignment="1">
      <alignment horizontal="left" vertical="center" wrapText="1"/>
    </xf>
    <xf numFmtId="0" fontId="65" fillId="0" borderId="57" xfId="0" applyFont="1" applyBorder="1" applyAlignment="1">
      <alignment horizontal="left" wrapText="1"/>
    </xf>
    <xf numFmtId="0" fontId="63" fillId="0" borderId="14" xfId="0" applyFont="1" applyBorder="1" applyAlignment="1">
      <alignment horizontal="center" vertical="center"/>
    </xf>
    <xf numFmtId="0" fontId="128" fillId="0" borderId="10" xfId="0" applyFont="1" applyBorder="1" applyAlignment="1">
      <alignment horizontal="center" vertical="center"/>
    </xf>
    <xf numFmtId="0" fontId="20" fillId="0" borderId="7" xfId="0" applyFont="1" applyBorder="1" applyAlignment="1">
      <alignment horizontal="center" vertical="center"/>
    </xf>
    <xf numFmtId="0" fontId="20" fillId="0" borderId="57" xfId="0" applyFont="1" applyBorder="1" applyAlignment="1">
      <alignment horizontal="center" vertical="center"/>
    </xf>
    <xf numFmtId="0" fontId="20" fillId="0" borderId="58" xfId="0" applyFont="1" applyBorder="1" applyAlignment="1">
      <alignment horizontal="center" vertical="center"/>
    </xf>
    <xf numFmtId="0" fontId="20" fillId="0" borderId="72" xfId="0" applyFont="1" applyBorder="1" applyAlignment="1">
      <alignment horizontal="center" vertical="center"/>
    </xf>
    <xf numFmtId="0" fontId="20" fillId="0" borderId="65" xfId="0" applyFont="1" applyBorder="1" applyAlignment="1">
      <alignment horizontal="center" vertical="center"/>
    </xf>
    <xf numFmtId="0" fontId="20" fillId="0" borderId="66" xfId="0" applyFont="1" applyBorder="1" applyAlignment="1">
      <alignment horizontal="center" vertical="center"/>
    </xf>
    <xf numFmtId="0" fontId="36" fillId="2" borderId="7" xfId="0" applyFont="1" applyFill="1" applyBorder="1" applyAlignment="1">
      <alignment horizontal="center" vertical="center"/>
    </xf>
    <xf numFmtId="0" fontId="36" fillId="2" borderId="57" xfId="0" applyFont="1" applyFill="1" applyBorder="1" applyAlignment="1">
      <alignment horizontal="center" vertical="center"/>
    </xf>
    <xf numFmtId="0" fontId="36" fillId="2" borderId="58" xfId="0" applyFont="1" applyFill="1" applyBorder="1" applyAlignment="1">
      <alignment horizontal="center" vertical="center"/>
    </xf>
    <xf numFmtId="0" fontId="36" fillId="2" borderId="72" xfId="0" applyFont="1" applyFill="1" applyBorder="1" applyAlignment="1">
      <alignment horizontal="center" vertical="center"/>
    </xf>
    <xf numFmtId="0" fontId="36" fillId="2" borderId="65" xfId="0" applyFont="1" applyFill="1" applyBorder="1" applyAlignment="1">
      <alignment horizontal="center" vertical="center"/>
    </xf>
    <xf numFmtId="0" fontId="36" fillId="2" borderId="66" xfId="0" applyFont="1" applyFill="1" applyBorder="1" applyAlignment="1">
      <alignment horizontal="center" vertical="center"/>
    </xf>
    <xf numFmtId="0" fontId="130" fillId="0" borderId="39" xfId="0" applyFont="1" applyBorder="1" applyAlignment="1">
      <alignment horizontal="left" vertical="center" wrapText="1"/>
    </xf>
    <xf numFmtId="0" fontId="130" fillId="0" borderId="37" xfId="0" applyFont="1" applyBorder="1" applyAlignment="1">
      <alignment horizontal="left" vertical="center" wrapText="1"/>
    </xf>
    <xf numFmtId="0" fontId="130" fillId="0" borderId="53" xfId="0" applyFont="1" applyBorder="1" applyAlignment="1">
      <alignment horizontal="left" vertical="center" wrapText="1"/>
    </xf>
    <xf numFmtId="0" fontId="153" fillId="0" borderId="28" xfId="0" applyFont="1" applyBorder="1" applyAlignment="1">
      <alignment horizontal="left" vertical="center"/>
    </xf>
    <xf numFmtId="0" fontId="153" fillId="0" borderId="29" xfId="0" applyFont="1" applyBorder="1" applyAlignment="1">
      <alignment horizontal="left" vertical="center"/>
    </xf>
    <xf numFmtId="0" fontId="153" fillId="0" borderId="27" xfId="0" applyFont="1" applyBorder="1" applyAlignment="1">
      <alignment horizontal="right" vertical="center"/>
    </xf>
    <xf numFmtId="0" fontId="153" fillId="0" borderId="28" xfId="0" applyFont="1" applyBorder="1" applyAlignment="1">
      <alignment horizontal="right" vertical="center"/>
    </xf>
    <xf numFmtId="0" fontId="20" fillId="2" borderId="67" xfId="0" applyFont="1" applyFill="1" applyBorder="1" applyAlignment="1">
      <alignment horizontal="center" vertical="center"/>
    </xf>
    <xf numFmtId="0" fontId="20" fillId="2" borderId="28" xfId="0" applyFont="1" applyFill="1" applyBorder="1" applyAlignment="1">
      <alignment horizontal="center" vertical="center"/>
    </xf>
    <xf numFmtId="0" fontId="20" fillId="2" borderId="29" xfId="0" applyFont="1" applyFill="1" applyBorder="1" applyAlignment="1">
      <alignment horizontal="center" vertical="center"/>
    </xf>
    <xf numFmtId="0" fontId="20" fillId="7" borderId="67" xfId="0" applyFont="1" applyFill="1" applyBorder="1" applyAlignment="1">
      <alignment horizontal="left" vertical="center" wrapText="1"/>
    </xf>
    <xf numFmtId="0" fontId="20" fillId="7" borderId="28" xfId="0" applyFont="1" applyFill="1" applyBorder="1" applyAlignment="1">
      <alignment horizontal="left" vertical="center" wrapText="1"/>
    </xf>
    <xf numFmtId="0" fontId="20" fillId="7" borderId="29" xfId="0" applyFont="1" applyFill="1" applyBorder="1" applyAlignment="1">
      <alignment horizontal="left" vertical="center" wrapText="1"/>
    </xf>
    <xf numFmtId="0" fontId="18" fillId="0" borderId="50" xfId="0" applyFont="1" applyBorder="1" applyAlignment="1">
      <alignment horizontal="center" vertical="center" wrapText="1"/>
    </xf>
    <xf numFmtId="0" fontId="8" fillId="0" borderId="4" xfId="0" applyFont="1" applyBorder="1" applyAlignment="1">
      <alignment horizontal="center" vertical="center"/>
    </xf>
    <xf numFmtId="0" fontId="8" fillId="0" borderId="1" xfId="0" applyFont="1" applyBorder="1" applyAlignment="1">
      <alignment horizontal="center" vertical="center"/>
    </xf>
    <xf numFmtId="0" fontId="8" fillId="0" borderId="5" xfId="0" applyFont="1" applyBorder="1" applyAlignment="1">
      <alignment horizontal="center" vertical="center"/>
    </xf>
    <xf numFmtId="0" fontId="8" fillId="0" borderId="32" xfId="0" applyFont="1" applyBorder="1" applyAlignment="1">
      <alignment horizontal="center" vertical="center"/>
    </xf>
    <xf numFmtId="0" fontId="8" fillId="0" borderId="40" xfId="0" applyFont="1" applyBorder="1" applyAlignment="1">
      <alignment horizontal="center" vertical="center"/>
    </xf>
    <xf numFmtId="0" fontId="8" fillId="0" borderId="59" xfId="0" applyFont="1" applyBorder="1" applyAlignment="1">
      <alignment horizontal="center" vertical="center"/>
    </xf>
    <xf numFmtId="0" fontId="8" fillId="0" borderId="46" xfId="0" applyFont="1" applyBorder="1" applyAlignment="1">
      <alignment horizontal="center" vertical="center"/>
    </xf>
    <xf numFmtId="0" fontId="8" fillId="0" borderId="35" xfId="0" applyFont="1" applyBorder="1" applyAlignment="1">
      <alignment horizontal="center" vertical="center"/>
    </xf>
    <xf numFmtId="0" fontId="8" fillId="0" borderId="68" xfId="0" applyFont="1" applyBorder="1" applyAlignment="1">
      <alignment horizontal="center" vertical="center"/>
    </xf>
    <xf numFmtId="0" fontId="8" fillId="0" borderId="69" xfId="0" applyFont="1" applyBorder="1" applyAlignment="1">
      <alignment horizontal="center" vertical="center"/>
    </xf>
    <xf numFmtId="0" fontId="20" fillId="7" borderId="4"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20" fillId="7" borderId="5" xfId="0" applyFont="1" applyFill="1" applyBorder="1" applyAlignment="1">
      <alignment horizontal="center" vertical="center" wrapText="1"/>
    </xf>
    <xf numFmtId="0" fontId="8" fillId="7" borderId="67" xfId="0" applyFont="1" applyFill="1" applyBorder="1" applyAlignment="1">
      <alignment horizontal="left" vertical="center"/>
    </xf>
    <xf numFmtId="0" fontId="8" fillId="7" borderId="28" xfId="0" applyFont="1" applyFill="1" applyBorder="1" applyAlignment="1">
      <alignment horizontal="left" vertical="center"/>
    </xf>
    <xf numFmtId="0" fontId="8" fillId="7" borderId="29" xfId="0" applyFont="1" applyFill="1" applyBorder="1" applyAlignment="1">
      <alignment horizontal="left" vertical="center"/>
    </xf>
    <xf numFmtId="0" fontId="75" fillId="0" borderId="39" xfId="0" applyFont="1" applyBorder="1" applyAlignment="1">
      <alignment horizontal="left" vertical="center" wrapText="1"/>
    </xf>
    <xf numFmtId="0" fontId="75" fillId="0" borderId="37" xfId="0" applyFont="1" applyBorder="1" applyAlignment="1">
      <alignment horizontal="left" vertical="center" wrapText="1"/>
    </xf>
    <xf numFmtId="0" fontId="154" fillId="0" borderId="37" xfId="0" applyFont="1" applyBorder="1" applyAlignment="1">
      <alignment horizontal="left" vertical="center"/>
    </xf>
    <xf numFmtId="0" fontId="18" fillId="0" borderId="37" xfId="0" applyFont="1" applyBorder="1" applyAlignment="1">
      <alignment horizontal="left" vertical="center" wrapText="1"/>
    </xf>
    <xf numFmtId="0" fontId="18" fillId="2" borderId="37" xfId="0" applyFont="1" applyFill="1" applyBorder="1" applyAlignment="1">
      <alignment horizontal="left" vertical="center" wrapText="1"/>
    </xf>
    <xf numFmtId="0" fontId="13" fillId="2" borderId="16" xfId="0" quotePrefix="1" applyFont="1" applyFill="1" applyBorder="1" applyAlignment="1">
      <alignment horizontal="center" vertical="center" wrapText="1"/>
    </xf>
    <xf numFmtId="0" fontId="13" fillId="2" borderId="37" xfId="0" quotePrefix="1" applyFont="1" applyFill="1" applyBorder="1" applyAlignment="1">
      <alignment horizontal="center" vertical="center" wrapText="1"/>
    </xf>
    <xf numFmtId="0" fontId="13" fillId="2" borderId="53" xfId="0" quotePrefix="1" applyFont="1" applyFill="1" applyBorder="1" applyAlignment="1">
      <alignment horizontal="center" vertical="center" wrapText="1"/>
    </xf>
    <xf numFmtId="0" fontId="36" fillId="2" borderId="27" xfId="0" applyFont="1" applyFill="1" applyBorder="1" applyAlignment="1">
      <alignment horizontal="center" vertical="center" wrapText="1"/>
    </xf>
    <xf numFmtId="0" fontId="36" fillId="2" borderId="28" xfId="0" applyFont="1" applyFill="1" applyBorder="1" applyAlignment="1">
      <alignment horizontal="center" vertical="center" wrapText="1"/>
    </xf>
    <xf numFmtId="0" fontId="36" fillId="2" borderId="29" xfId="0" applyFont="1" applyFill="1" applyBorder="1" applyAlignment="1">
      <alignment horizontal="center" vertical="center" wrapText="1"/>
    </xf>
    <xf numFmtId="9" fontId="39" fillId="2" borderId="37" xfId="4" applyFont="1" applyFill="1" applyBorder="1" applyAlignment="1">
      <alignment horizontal="center" vertical="center"/>
    </xf>
    <xf numFmtId="0" fontId="39" fillId="2" borderId="37" xfId="0" applyFont="1" applyFill="1" applyBorder="1" applyAlignment="1">
      <alignment horizontal="left" vertical="center" wrapText="1"/>
    </xf>
    <xf numFmtId="0" fontId="39" fillId="2" borderId="50" xfId="0" applyFont="1" applyFill="1" applyBorder="1" applyAlignment="1">
      <alignment horizontal="center" vertical="center" wrapText="1"/>
    </xf>
    <xf numFmtId="0" fontId="39" fillId="2" borderId="70" xfId="0" applyFont="1" applyFill="1" applyBorder="1" applyAlignment="1">
      <alignment horizontal="center" vertical="center" wrapText="1"/>
    </xf>
    <xf numFmtId="0" fontId="39" fillId="2" borderId="51"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28" xfId="0"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6" fillId="2" borderId="8" xfId="0" applyFont="1" applyFill="1" applyBorder="1" applyAlignment="1">
      <alignment horizontal="center" vertical="center" wrapText="1"/>
    </xf>
    <xf numFmtId="0" fontId="36" fillId="2" borderId="17" xfId="0" applyFont="1" applyFill="1" applyBorder="1" applyAlignment="1">
      <alignment horizontal="center" vertical="center" wrapText="1"/>
    </xf>
    <xf numFmtId="0" fontId="36" fillId="2" borderId="9" xfId="0" applyFont="1" applyFill="1" applyBorder="1" applyAlignment="1">
      <alignment horizontal="center" vertical="center" wrapText="1"/>
    </xf>
    <xf numFmtId="0" fontId="36" fillId="2" borderId="11"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36" fillId="2" borderId="13" xfId="0" applyFont="1" applyFill="1" applyBorder="1" applyAlignment="1">
      <alignment horizontal="center" vertical="center" wrapText="1"/>
    </xf>
    <xf numFmtId="0" fontId="36" fillId="2" borderId="26" xfId="0" applyFont="1" applyFill="1" applyBorder="1" applyAlignment="1">
      <alignment horizontal="center" vertical="center" wrapText="1"/>
    </xf>
    <xf numFmtId="0" fontId="36" fillId="2" borderId="41" xfId="0" applyFont="1" applyFill="1" applyBorder="1" applyAlignment="1">
      <alignment horizontal="center" vertical="center" wrapText="1"/>
    </xf>
    <xf numFmtId="0" fontId="36" fillId="2" borderId="15" xfId="0" applyFont="1" applyFill="1" applyBorder="1" applyAlignment="1">
      <alignment horizontal="left" vertical="center" wrapText="1"/>
    </xf>
    <xf numFmtId="0" fontId="36" fillId="2" borderId="30" xfId="0" applyFont="1" applyFill="1" applyBorder="1" applyAlignment="1">
      <alignment horizontal="left" vertical="center" wrapText="1"/>
    </xf>
    <xf numFmtId="0" fontId="36" fillId="2" borderId="31" xfId="0" applyFont="1" applyFill="1" applyBorder="1" applyAlignment="1">
      <alignment horizontal="left" vertical="center" wrapText="1"/>
    </xf>
    <xf numFmtId="0" fontId="36" fillId="2" borderId="16" xfId="0" applyFont="1" applyFill="1" applyBorder="1" applyAlignment="1">
      <alignment horizontal="left" vertical="center" wrapText="1"/>
    </xf>
    <xf numFmtId="0" fontId="36" fillId="2" borderId="37" xfId="0" applyFont="1" applyFill="1" applyBorder="1" applyAlignment="1">
      <alignment horizontal="left" vertical="center" wrapText="1"/>
    </xf>
    <xf numFmtId="0" fontId="36" fillId="2" borderId="53" xfId="0" applyFont="1" applyFill="1" applyBorder="1" applyAlignment="1">
      <alignment horizontal="left" vertical="center" wrapText="1"/>
    </xf>
    <xf numFmtId="0" fontId="13" fillId="2" borderId="41" xfId="0" applyFont="1" applyFill="1" applyBorder="1" applyAlignment="1">
      <alignment horizontal="left" vertical="top" wrapText="1"/>
    </xf>
    <xf numFmtId="0" fontId="13" fillId="2" borderId="25" xfId="0" applyFont="1" applyFill="1" applyBorder="1" applyAlignment="1">
      <alignment horizontal="left" vertical="center" wrapText="1"/>
    </xf>
    <xf numFmtId="0" fontId="13" fillId="2" borderId="79" xfId="0" applyFont="1" applyFill="1" applyBorder="1" applyAlignment="1">
      <alignment horizontal="left" vertical="center"/>
    </xf>
    <xf numFmtId="0" fontId="13" fillId="2" borderId="80" xfId="0" applyFont="1" applyFill="1" applyBorder="1" applyAlignment="1">
      <alignment horizontal="left" vertical="center"/>
    </xf>
    <xf numFmtId="0" fontId="39" fillId="2" borderId="67" xfId="0" applyFont="1" applyFill="1" applyBorder="1" applyAlignment="1">
      <alignment horizontal="left" vertical="center"/>
    </xf>
    <xf numFmtId="0" fontId="39" fillId="2" borderId="28" xfId="0" applyFont="1" applyFill="1" applyBorder="1" applyAlignment="1">
      <alignment horizontal="left" vertical="center"/>
    </xf>
    <xf numFmtId="0" fontId="39" fillId="2" borderId="29" xfId="0" applyFont="1" applyFill="1" applyBorder="1" applyAlignment="1">
      <alignment horizontal="left" vertical="center"/>
    </xf>
    <xf numFmtId="0" fontId="18" fillId="0" borderId="70" xfId="0" applyFont="1" applyBorder="1" applyAlignment="1">
      <alignment horizontal="center" vertical="center" wrapText="1"/>
    </xf>
    <xf numFmtId="0" fontId="38" fillId="2" borderId="67" xfId="0" applyFont="1" applyFill="1" applyBorder="1" applyAlignment="1">
      <alignment horizontal="center" vertical="center"/>
    </xf>
    <xf numFmtId="0" fontId="38" fillId="2" borderId="29"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57" xfId="0" applyFont="1" applyFill="1" applyBorder="1" applyAlignment="1">
      <alignment horizontal="center" vertical="center"/>
    </xf>
    <xf numFmtId="0" fontId="38" fillId="2" borderId="58" xfId="0" applyFont="1" applyFill="1" applyBorder="1" applyAlignment="1">
      <alignment horizontal="center" vertical="center"/>
    </xf>
    <xf numFmtId="0" fontId="38" fillId="2" borderId="36" xfId="0" applyFont="1" applyFill="1" applyBorder="1" applyAlignment="1">
      <alignment horizontal="center" vertical="center"/>
    </xf>
    <xf numFmtId="0" fontId="38" fillId="2" borderId="0" xfId="0" applyFont="1" applyFill="1" applyAlignment="1">
      <alignment horizontal="center" vertical="center"/>
    </xf>
    <xf numFmtId="0" fontId="38" fillId="2" borderId="42" xfId="0" applyFont="1" applyFill="1" applyBorder="1" applyAlignment="1">
      <alignment horizontal="center" vertical="center"/>
    </xf>
    <xf numFmtId="0" fontId="38" fillId="2" borderId="72" xfId="0" applyFont="1" applyFill="1" applyBorder="1" applyAlignment="1">
      <alignment horizontal="center" vertical="center"/>
    </xf>
    <xf numFmtId="0" fontId="38" fillId="2" borderId="65" xfId="0" applyFont="1" applyFill="1" applyBorder="1" applyAlignment="1">
      <alignment horizontal="center" vertical="center"/>
    </xf>
    <xf numFmtId="0" fontId="38" fillId="2" borderId="66" xfId="0" applyFont="1" applyFill="1" applyBorder="1" applyAlignment="1">
      <alignment horizontal="center" vertical="center"/>
    </xf>
    <xf numFmtId="0" fontId="36" fillId="2" borderId="67" xfId="0" applyFont="1" applyFill="1" applyBorder="1" applyAlignment="1">
      <alignment horizontal="center" vertical="center"/>
    </xf>
    <xf numFmtId="0" fontId="36" fillId="2" borderId="29" xfId="0" applyFont="1" applyFill="1" applyBorder="1" applyAlignment="1">
      <alignment horizontal="center" vertical="center"/>
    </xf>
    <xf numFmtId="0" fontId="39" fillId="2" borderId="11"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12" xfId="0" applyFont="1" applyFill="1" applyBorder="1" applyAlignment="1">
      <alignment horizontal="left" vertical="center" wrapText="1"/>
    </xf>
    <xf numFmtId="0" fontId="13" fillId="2" borderId="2" xfId="0" applyFont="1" applyFill="1" applyBorder="1" applyAlignment="1">
      <alignment horizontal="left" vertical="top" wrapText="1"/>
    </xf>
    <xf numFmtId="0" fontId="60" fillId="2" borderId="37" xfId="0" applyFont="1" applyFill="1" applyBorder="1" applyAlignment="1">
      <alignment horizontal="left" vertical="top" wrapText="1"/>
    </xf>
    <xf numFmtId="0" fontId="60" fillId="2" borderId="53" xfId="0" applyFont="1" applyFill="1" applyBorder="1" applyAlignment="1">
      <alignment horizontal="left" vertical="top" wrapText="1"/>
    </xf>
    <xf numFmtId="0" fontId="38" fillId="2" borderId="95" xfId="0" applyFont="1" applyFill="1" applyBorder="1" applyAlignment="1">
      <alignment horizontal="center" vertical="center"/>
    </xf>
    <xf numFmtId="0" fontId="38" fillId="2" borderId="49" xfId="0" applyFont="1" applyFill="1" applyBorder="1" applyAlignment="1">
      <alignment horizontal="center" vertical="center"/>
    </xf>
    <xf numFmtId="0" fontId="38" fillId="2" borderId="21" xfId="0" applyFont="1" applyFill="1" applyBorder="1" applyAlignment="1">
      <alignment horizontal="center" vertical="center"/>
    </xf>
    <xf numFmtId="0" fontId="13" fillId="2" borderId="48" xfId="0" applyFont="1" applyFill="1" applyBorder="1" applyAlignment="1">
      <alignment horizontal="left" vertical="top" wrapText="1"/>
    </xf>
    <xf numFmtId="0" fontId="13" fillId="2" borderId="24" xfId="0" applyFont="1" applyFill="1" applyBorder="1" applyAlignment="1">
      <alignment horizontal="left" vertical="top" wrapText="1"/>
    </xf>
    <xf numFmtId="0" fontId="13" fillId="2" borderId="33" xfId="0" applyFont="1" applyFill="1" applyBorder="1" applyAlignment="1">
      <alignment horizontal="left" vertical="top" wrapText="1"/>
    </xf>
    <xf numFmtId="0" fontId="60" fillId="2" borderId="24" xfId="0" applyFont="1" applyFill="1" applyBorder="1" applyAlignment="1">
      <alignment horizontal="left" vertical="top" wrapText="1"/>
    </xf>
    <xf numFmtId="0" fontId="60" fillId="2" borderId="45" xfId="0" applyFont="1" applyFill="1" applyBorder="1" applyAlignment="1">
      <alignment horizontal="left" vertical="top" wrapText="1"/>
    </xf>
    <xf numFmtId="0" fontId="13" fillId="2" borderId="25" xfId="0" applyFont="1" applyFill="1" applyBorder="1" applyAlignment="1">
      <alignment horizontal="left" vertical="top" wrapText="1"/>
    </xf>
    <xf numFmtId="0" fontId="13" fillId="2" borderId="79" xfId="0" applyFont="1" applyFill="1" applyBorder="1" applyAlignment="1">
      <alignment horizontal="left" vertical="top" wrapText="1"/>
    </xf>
    <xf numFmtId="0" fontId="13" fillId="2" borderId="26" xfId="0" applyFont="1" applyFill="1" applyBorder="1" applyAlignment="1">
      <alignment horizontal="left" vertical="top" wrapText="1"/>
    </xf>
    <xf numFmtId="0" fontId="60" fillId="2" borderId="79" xfId="0" applyFont="1" applyFill="1" applyBorder="1" applyAlignment="1">
      <alignment horizontal="left" vertical="top" wrapText="1"/>
    </xf>
    <xf numFmtId="0" fontId="60" fillId="2" borderId="80" xfId="0" applyFont="1" applyFill="1" applyBorder="1" applyAlignment="1">
      <alignment horizontal="left" vertical="top" wrapText="1"/>
    </xf>
    <xf numFmtId="0" fontId="18" fillId="7" borderId="11" xfId="0" applyFont="1" applyFill="1" applyBorder="1" applyAlignment="1">
      <alignment horizontal="center" vertical="center"/>
    </xf>
    <xf numFmtId="0" fontId="18" fillId="7" borderId="16" xfId="0" applyFont="1" applyFill="1" applyBorder="1" applyAlignment="1">
      <alignment horizontal="center" vertical="center"/>
    </xf>
    <xf numFmtId="0" fontId="18" fillId="0" borderId="76" xfId="0" applyFont="1" applyBorder="1" applyAlignment="1">
      <alignment horizontal="left" vertical="center" wrapText="1"/>
    </xf>
    <xf numFmtId="0" fontId="18" fillId="0" borderId="30" xfId="0" applyFont="1" applyBorder="1" applyAlignment="1">
      <alignment horizontal="left" vertical="center"/>
    </xf>
    <xf numFmtId="0" fontId="18" fillId="7" borderId="8" xfId="0" applyFont="1" applyFill="1" applyBorder="1" applyAlignment="1">
      <alignment horizontal="center" vertical="center"/>
    </xf>
    <xf numFmtId="0" fontId="18" fillId="7" borderId="15" xfId="0" applyFont="1" applyFill="1" applyBorder="1" applyAlignment="1">
      <alignment horizontal="center" vertical="center"/>
    </xf>
    <xf numFmtId="0" fontId="26" fillId="0" borderId="0" xfId="0" applyFont="1" applyAlignment="1">
      <alignment horizontal="center" vertical="center"/>
    </xf>
    <xf numFmtId="0" fontId="18" fillId="7" borderId="4" xfId="0" applyFont="1" applyFill="1" applyBorder="1" applyAlignment="1">
      <alignment horizontal="center" vertical="center"/>
    </xf>
    <xf numFmtId="0" fontId="18" fillId="7" borderId="56" xfId="0" applyFont="1" applyFill="1" applyBorder="1" applyAlignment="1">
      <alignment horizontal="center" vertical="center"/>
    </xf>
    <xf numFmtId="0" fontId="26" fillId="7" borderId="27" xfId="0" applyFont="1" applyFill="1" applyBorder="1" applyAlignment="1">
      <alignment horizontal="center" vertical="center" wrapText="1"/>
    </xf>
    <xf numFmtId="0" fontId="26" fillId="7" borderId="28" xfId="0" applyFont="1" applyFill="1" applyBorder="1" applyAlignment="1">
      <alignment horizontal="center" vertical="center" wrapText="1"/>
    </xf>
    <xf numFmtId="0" fontId="26" fillId="7" borderId="29" xfId="0" applyFont="1" applyFill="1" applyBorder="1" applyAlignment="1">
      <alignment horizontal="center" vertical="center" wrapText="1"/>
    </xf>
    <xf numFmtId="0" fontId="18" fillId="0" borderId="78" xfId="0" applyFont="1" applyBorder="1" applyAlignment="1">
      <alignment horizontal="left" vertical="center" wrapText="1"/>
    </xf>
    <xf numFmtId="0" fontId="18" fillId="0" borderId="79" xfId="0" applyFont="1" applyBorder="1" applyAlignment="1">
      <alignment horizontal="left" vertical="center"/>
    </xf>
    <xf numFmtId="10" fontId="18" fillId="7" borderId="13" xfId="4" applyNumberFormat="1" applyFont="1" applyFill="1" applyBorder="1" applyAlignment="1">
      <alignment horizontal="center" vertical="center"/>
    </xf>
    <xf numFmtId="10" fontId="18" fillId="7" borderId="25" xfId="4" applyNumberFormat="1" applyFont="1" applyFill="1" applyBorder="1" applyAlignment="1">
      <alignment horizontal="center" vertical="center"/>
    </xf>
    <xf numFmtId="0" fontId="8" fillId="7" borderId="27" xfId="0" applyFont="1" applyFill="1" applyBorder="1" applyAlignment="1">
      <alignment horizontal="center" vertical="center" wrapText="1"/>
    </xf>
    <xf numFmtId="0" fontId="8" fillId="7" borderId="28" xfId="0" applyFont="1" applyFill="1" applyBorder="1" applyAlignment="1">
      <alignment horizontal="center" vertical="center" wrapText="1"/>
    </xf>
    <xf numFmtId="0" fontId="8" fillId="7" borderId="29" xfId="0" applyFont="1" applyFill="1" applyBorder="1" applyAlignment="1">
      <alignment horizontal="center" vertical="center" wrapText="1"/>
    </xf>
    <xf numFmtId="0" fontId="17" fillId="0" borderId="27" xfId="0" applyFont="1" applyBorder="1" applyAlignment="1">
      <alignment horizontal="center" vertical="center"/>
    </xf>
    <xf numFmtId="0" fontId="17" fillId="0" borderId="28" xfId="0" applyFont="1" applyBorder="1" applyAlignment="1">
      <alignment horizontal="center" vertical="center"/>
    </xf>
    <xf numFmtId="0" fontId="17" fillId="0" borderId="70" xfId="0" applyFont="1" applyBorder="1" applyAlignment="1">
      <alignment horizontal="center" vertical="center"/>
    </xf>
    <xf numFmtId="0" fontId="17" fillId="0" borderId="7" xfId="0" applyFont="1" applyBorder="1" applyAlignment="1">
      <alignment horizontal="center" vertical="center"/>
    </xf>
    <xf numFmtId="0" fontId="17" fillId="0" borderId="57" xfId="0" applyFont="1" applyBorder="1" applyAlignment="1">
      <alignment horizontal="center" vertical="center"/>
    </xf>
    <xf numFmtId="0" fontId="17" fillId="0" borderId="58" xfId="0" applyFont="1" applyBorder="1" applyAlignment="1">
      <alignment horizontal="center" vertical="center"/>
    </xf>
    <xf numFmtId="0" fontId="17" fillId="0" borderId="72" xfId="0" applyFont="1" applyBorder="1" applyAlignment="1">
      <alignment horizontal="center" vertical="center"/>
    </xf>
    <xf numFmtId="0" fontId="17" fillId="0" borderId="65" xfId="0" applyFont="1" applyBorder="1" applyAlignment="1">
      <alignment horizontal="center" vertical="center"/>
    </xf>
    <xf numFmtId="0" fontId="17" fillId="0" borderId="66" xfId="0" applyFont="1" applyBorder="1" applyAlignment="1">
      <alignment horizontal="center" vertical="center"/>
    </xf>
    <xf numFmtId="0" fontId="18" fillId="7" borderId="50" xfId="0" applyFont="1" applyFill="1" applyBorder="1" applyAlignment="1">
      <alignment horizontal="left" vertical="center" wrapText="1"/>
    </xf>
    <xf numFmtId="0" fontId="18" fillId="7" borderId="51" xfId="0" applyFont="1" applyFill="1" applyBorder="1" applyAlignment="1">
      <alignment horizontal="left" vertical="center" wrapText="1"/>
    </xf>
    <xf numFmtId="0" fontId="18" fillId="7" borderId="52" xfId="0" applyFont="1" applyFill="1" applyBorder="1" applyAlignment="1">
      <alignment horizontal="left" vertical="center" wrapText="1"/>
    </xf>
    <xf numFmtId="0" fontId="18" fillId="7" borderId="13" xfId="0" applyFont="1" applyFill="1" applyBorder="1" applyAlignment="1">
      <alignment horizontal="left" vertical="center" wrapText="1"/>
    </xf>
    <xf numFmtId="0" fontId="18" fillId="7" borderId="41" xfId="0" applyFont="1" applyFill="1" applyBorder="1" applyAlignment="1">
      <alignment horizontal="left" vertical="center" wrapText="1"/>
    </xf>
    <xf numFmtId="0" fontId="18" fillId="7" borderId="14" xfId="0" applyFont="1" applyFill="1" applyBorder="1" applyAlignment="1">
      <alignment horizontal="left" vertical="center" wrapText="1"/>
    </xf>
    <xf numFmtId="0" fontId="17" fillId="0" borderId="95" xfId="0" applyFont="1" applyBorder="1" applyAlignment="1">
      <alignment horizontal="center" vertical="center"/>
    </xf>
    <xf numFmtId="0" fontId="17" fillId="0" borderId="49" xfId="0" applyFont="1" applyBorder="1" applyAlignment="1">
      <alignment horizontal="center" vertical="center"/>
    </xf>
    <xf numFmtId="0" fontId="17" fillId="0" borderId="21" xfId="0" applyFont="1" applyBorder="1" applyAlignment="1">
      <alignment horizontal="center" vertical="center"/>
    </xf>
    <xf numFmtId="0" fontId="17" fillId="0" borderId="36" xfId="0" applyFont="1" applyBorder="1" applyAlignment="1">
      <alignment horizontal="center" vertical="center"/>
    </xf>
    <xf numFmtId="0" fontId="17" fillId="0" borderId="0" xfId="0" applyFont="1" applyAlignment="1">
      <alignment horizontal="center" vertical="center"/>
    </xf>
    <xf numFmtId="0" fontId="17" fillId="0" borderId="42" xfId="0" applyFont="1" applyBorder="1" applyAlignment="1">
      <alignment horizontal="center" vertical="center"/>
    </xf>
    <xf numFmtId="0" fontId="17" fillId="0" borderId="71" xfId="0" applyFont="1" applyBorder="1" applyAlignment="1">
      <alignment horizontal="center" vertical="center"/>
    </xf>
    <xf numFmtId="0" fontId="17" fillId="0" borderId="24" xfId="0" applyFont="1" applyBorder="1" applyAlignment="1">
      <alignment horizontal="center" vertical="center"/>
    </xf>
    <xf numFmtId="0" fontId="17" fillId="0" borderId="33" xfId="0" applyFont="1" applyBorder="1" applyAlignment="1">
      <alignment horizontal="center" vertical="center"/>
    </xf>
    <xf numFmtId="0" fontId="28" fillId="0" borderId="3" xfId="0" applyFont="1" applyBorder="1"/>
    <xf numFmtId="0" fontId="0" fillId="0" borderId="16" xfId="0" applyBorder="1"/>
    <xf numFmtId="0" fontId="28" fillId="0" borderId="16" xfId="0" applyFont="1" applyBorder="1" applyAlignment="1">
      <alignment horizontal="center"/>
    </xf>
    <xf numFmtId="0" fontId="28" fillId="0" borderId="37" xfId="0" applyFont="1" applyBorder="1" applyAlignment="1">
      <alignment horizontal="center"/>
    </xf>
    <xf numFmtId="0" fontId="28" fillId="0" borderId="2" xfId="0" applyFont="1" applyBorder="1" applyAlignment="1">
      <alignment horizontal="center"/>
    </xf>
    <xf numFmtId="0" fontId="6" fillId="16" borderId="16" xfId="0" applyFont="1" applyFill="1" applyBorder="1" applyAlignment="1">
      <alignment horizontal="center" vertical="center" wrapText="1"/>
    </xf>
    <xf numFmtId="0" fontId="6" fillId="16" borderId="37" xfId="0" applyFont="1" applyFill="1" applyBorder="1" applyAlignment="1">
      <alignment horizontal="center" vertical="center"/>
    </xf>
    <xf numFmtId="0" fontId="6" fillId="16" borderId="2" xfId="0" applyFont="1" applyFill="1" applyBorder="1" applyAlignment="1">
      <alignment horizontal="center" vertical="center"/>
    </xf>
    <xf numFmtId="0" fontId="6" fillId="6" borderId="16" xfId="0" applyFont="1" applyFill="1" applyBorder="1" applyAlignment="1">
      <alignment horizontal="center" vertical="center" wrapText="1"/>
    </xf>
    <xf numFmtId="0" fontId="6" fillId="6" borderId="37" xfId="0" applyFont="1" applyFill="1" applyBorder="1" applyAlignment="1">
      <alignment horizontal="center" vertical="center"/>
    </xf>
    <xf numFmtId="0" fontId="6" fillId="6" borderId="2" xfId="0" applyFont="1" applyFill="1" applyBorder="1" applyAlignment="1">
      <alignment horizontal="center" vertical="center"/>
    </xf>
    <xf numFmtId="0" fontId="6" fillId="0" borderId="16" xfId="0" applyFont="1" applyBorder="1" applyAlignment="1">
      <alignment horizontal="center" vertical="center" wrapText="1"/>
    </xf>
    <xf numFmtId="0" fontId="21" fillId="0" borderId="16" xfId="0" applyFont="1" applyBorder="1" applyAlignment="1">
      <alignment horizontal="left" vertical="center" wrapText="1"/>
    </xf>
    <xf numFmtId="0" fontId="21" fillId="0" borderId="37" xfId="0" applyFont="1" applyBorder="1" applyAlignment="1">
      <alignment horizontal="left" vertical="center" wrapText="1"/>
    </xf>
    <xf numFmtId="0" fontId="1" fillId="0" borderId="16" xfId="0" quotePrefix="1" applyFont="1" applyBorder="1" applyAlignment="1">
      <alignment vertical="center" wrapText="1"/>
    </xf>
    <xf numFmtId="0" fontId="1" fillId="0" borderId="2" xfId="0" applyFont="1" applyBorder="1" applyAlignment="1">
      <alignment vertical="center" wrapText="1"/>
    </xf>
    <xf numFmtId="0" fontId="44" fillId="0" borderId="16" xfId="0" quotePrefix="1" applyFont="1" applyBorder="1" applyAlignment="1">
      <alignment horizontal="left" vertical="center" wrapText="1"/>
    </xf>
    <xf numFmtId="0" fontId="44" fillId="0" borderId="37" xfId="0" applyFont="1" applyBorder="1" applyAlignment="1">
      <alignment horizontal="left" vertical="center" wrapText="1"/>
    </xf>
    <xf numFmtId="0" fontId="44" fillId="0" borderId="2" xfId="0" applyFont="1" applyBorder="1" applyAlignment="1">
      <alignment horizontal="left" vertical="center" wrapText="1"/>
    </xf>
    <xf numFmtId="0" fontId="17" fillId="21" borderId="27" xfId="0" quotePrefix="1" applyFont="1" applyFill="1" applyBorder="1" applyAlignment="1">
      <alignment horizontal="center" vertical="center" wrapText="1"/>
    </xf>
    <xf numFmtId="0" fontId="17" fillId="21" borderId="28" xfId="0" applyFont="1" applyFill="1" applyBorder="1" applyAlignment="1">
      <alignment horizontal="center" vertical="center" wrapText="1"/>
    </xf>
    <xf numFmtId="0" fontId="17" fillId="21" borderId="29" xfId="0" applyFont="1" applyFill="1" applyBorder="1" applyAlignment="1">
      <alignment horizontal="center" vertical="center" wrapText="1"/>
    </xf>
    <xf numFmtId="0" fontId="45" fillId="0" borderId="0" xfId="0" applyFont="1" applyAlignment="1">
      <alignment horizontal="left" wrapText="1"/>
    </xf>
    <xf numFmtId="0" fontId="8" fillId="0" borderId="0" xfId="0" applyFont="1" applyAlignment="1">
      <alignment horizontal="left" vertical="center" wrapText="1"/>
    </xf>
    <xf numFmtId="0" fontId="20" fillId="0" borderId="0" xfId="0" applyFont="1" applyAlignment="1">
      <alignment horizontal="left" wrapText="1"/>
    </xf>
    <xf numFmtId="0" fontId="44" fillId="0" borderId="16" xfId="0" applyFont="1" applyBorder="1" applyAlignment="1">
      <alignment horizontal="left" vertical="center" wrapText="1"/>
    </xf>
    <xf numFmtId="0" fontId="81" fillId="4" borderId="0" xfId="0" applyFont="1" applyFill="1" applyAlignment="1">
      <alignment horizontal="left" vertical="top" wrapText="1"/>
    </xf>
    <xf numFmtId="0" fontId="6" fillId="16" borderId="22" xfId="0" applyFont="1" applyFill="1" applyBorder="1" applyAlignment="1">
      <alignment horizontal="center" vertical="center" wrapText="1"/>
    </xf>
    <xf numFmtId="0" fontId="6" fillId="16" borderId="49" xfId="0" applyFont="1" applyFill="1" applyBorder="1" applyAlignment="1">
      <alignment horizontal="center" vertical="center"/>
    </xf>
    <xf numFmtId="0" fontId="6" fillId="0" borderId="3" xfId="0" applyFont="1" applyBorder="1" applyAlignment="1">
      <alignment horizontal="center" vertical="center" wrapText="1"/>
    </xf>
    <xf numFmtId="0" fontId="6" fillId="16" borderId="3" xfId="0" applyFont="1" applyFill="1" applyBorder="1" applyAlignment="1">
      <alignment horizontal="center" vertical="center" wrapText="1"/>
    </xf>
    <xf numFmtId="0" fontId="6" fillId="6" borderId="22" xfId="0" applyFont="1" applyFill="1" applyBorder="1" applyAlignment="1">
      <alignment horizontal="center" wrapText="1"/>
    </xf>
    <xf numFmtId="0" fontId="6" fillId="6" borderId="21" xfId="0" applyFont="1" applyFill="1" applyBorder="1" applyAlignment="1">
      <alignment horizontal="center"/>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5" fillId="0" borderId="22" xfId="0" applyFont="1" applyBorder="1" applyAlignment="1">
      <alignment horizontal="left" vertical="center" wrapText="1"/>
    </xf>
    <xf numFmtId="0" fontId="5" fillId="0" borderId="21" xfId="0" applyFont="1" applyBorder="1" applyAlignment="1">
      <alignment horizontal="left" vertical="center" wrapText="1"/>
    </xf>
    <xf numFmtId="0" fontId="23" fillId="4" borderId="16" xfId="0" quotePrefix="1" applyFont="1" applyFill="1" applyBorder="1" applyAlignment="1">
      <alignment vertical="center" wrapText="1"/>
    </xf>
    <xf numFmtId="0" fontId="23" fillId="4" borderId="2" xfId="0" quotePrefix="1" applyFont="1" applyFill="1" applyBorder="1" applyAlignment="1">
      <alignment vertical="center" wrapText="1"/>
    </xf>
    <xf numFmtId="0" fontId="40" fillId="4" borderId="16" xfId="0" quotePrefix="1" applyFont="1" applyFill="1" applyBorder="1" applyAlignment="1">
      <alignment horizontal="left" vertical="center" wrapText="1"/>
    </xf>
    <xf numFmtId="0" fontId="40" fillId="4" borderId="2" xfId="0" quotePrefix="1" applyFont="1" applyFill="1" applyBorder="1" applyAlignment="1">
      <alignment horizontal="left" vertical="center" wrapText="1"/>
    </xf>
    <xf numFmtId="0" fontId="4" fillId="0" borderId="3" xfId="0" applyFont="1" applyBorder="1" applyAlignment="1">
      <alignment vertical="top" wrapText="1"/>
    </xf>
    <xf numFmtId="0" fontId="4" fillId="0" borderId="3" xfId="0" applyFont="1" applyBorder="1" applyAlignment="1">
      <alignment horizontal="left" vertical="top" wrapText="1"/>
    </xf>
    <xf numFmtId="0" fontId="6" fillId="10" borderId="3" xfId="0" applyFont="1" applyFill="1" applyBorder="1" applyAlignment="1">
      <alignment horizontal="center" wrapText="1"/>
    </xf>
    <xf numFmtId="0" fontId="6" fillId="10" borderId="3" xfId="0" applyFont="1" applyFill="1" applyBorder="1" applyAlignment="1">
      <alignment horizontal="center"/>
    </xf>
    <xf numFmtId="0" fontId="4" fillId="0" borderId="40" xfId="0" applyFont="1" applyBorder="1" applyAlignment="1">
      <alignment vertical="top" wrapText="1"/>
    </xf>
    <xf numFmtId="0" fontId="4" fillId="0" borderId="40" xfId="0" applyFont="1" applyBorder="1" applyAlignment="1">
      <alignment horizontal="left" vertical="top" wrapText="1"/>
    </xf>
    <xf numFmtId="0" fontId="4" fillId="0" borderId="34" xfId="0" applyFont="1" applyBorder="1" applyAlignment="1">
      <alignment vertical="top" wrapText="1"/>
    </xf>
    <xf numFmtId="0" fontId="8" fillId="21" borderId="27" xfId="0" applyFont="1" applyFill="1" applyBorder="1" applyAlignment="1">
      <alignment horizontal="left" vertical="center" wrapText="1"/>
    </xf>
    <xf numFmtId="0" fontId="8" fillId="21" borderId="28" xfId="0" applyFont="1" applyFill="1" applyBorder="1" applyAlignment="1">
      <alignment horizontal="left" vertical="center" wrapText="1"/>
    </xf>
    <xf numFmtId="0" fontId="8" fillId="21" borderId="29" xfId="0" applyFont="1" applyFill="1" applyBorder="1" applyAlignment="1">
      <alignment horizontal="left" vertical="center" wrapText="1"/>
    </xf>
    <xf numFmtId="0" fontId="20" fillId="15" borderId="22" xfId="0" applyFont="1" applyFill="1" applyBorder="1" applyAlignment="1">
      <alignment horizontal="left" vertical="center" wrapText="1"/>
    </xf>
    <xf numFmtId="0" fontId="147" fillId="15" borderId="49" xfId="0" applyFont="1" applyFill="1" applyBorder="1" applyAlignment="1">
      <alignment horizontal="left" vertical="center" wrapText="1"/>
    </xf>
    <xf numFmtId="0" fontId="147" fillId="15" borderId="21" xfId="0" applyFont="1" applyFill="1" applyBorder="1" applyAlignment="1">
      <alignment horizontal="left" vertical="center" wrapText="1"/>
    </xf>
    <xf numFmtId="0" fontId="40" fillId="4" borderId="16" xfId="0" quotePrefix="1" applyFont="1" applyFill="1" applyBorder="1" applyAlignment="1">
      <alignment vertical="center" wrapText="1"/>
    </xf>
    <xf numFmtId="0" fontId="40" fillId="4" borderId="2" xfId="0" quotePrefix="1" applyFont="1" applyFill="1" applyBorder="1" applyAlignment="1">
      <alignment vertical="center" wrapText="1"/>
    </xf>
    <xf numFmtId="0" fontId="4" fillId="0" borderId="34" xfId="0" applyFont="1" applyBorder="1" applyAlignment="1">
      <alignment horizontal="left" vertical="top" wrapText="1"/>
    </xf>
    <xf numFmtId="0" fontId="43" fillId="0" borderId="16" xfId="0" applyFont="1" applyBorder="1" applyAlignment="1">
      <alignment horizontal="left" vertical="top" wrapText="1"/>
    </xf>
    <xf numFmtId="0" fontId="43" fillId="0" borderId="37" xfId="0" applyFont="1" applyBorder="1" applyAlignment="1">
      <alignment horizontal="left" vertical="top"/>
    </xf>
    <xf numFmtId="0" fontId="43" fillId="0" borderId="2" xfId="0" applyFont="1" applyBorder="1" applyAlignment="1">
      <alignment horizontal="left" vertical="top"/>
    </xf>
    <xf numFmtId="0" fontId="6" fillId="16" borderId="16" xfId="0" applyFont="1" applyFill="1" applyBorder="1" applyAlignment="1">
      <alignment horizontal="center"/>
    </xf>
    <xf numFmtId="0" fontId="6" fillId="16" borderId="37" xfId="0" applyFont="1" applyFill="1" applyBorder="1" applyAlignment="1">
      <alignment horizontal="center"/>
    </xf>
    <xf numFmtId="0" fontId="6" fillId="0" borderId="3" xfId="0" applyFont="1" applyBorder="1" applyAlignment="1">
      <alignment horizontal="center"/>
    </xf>
    <xf numFmtId="0" fontId="6" fillId="10" borderId="16" xfId="0" applyFont="1" applyFill="1" applyBorder="1" applyAlignment="1">
      <alignment horizontal="center" wrapText="1"/>
    </xf>
    <xf numFmtId="0" fontId="6" fillId="10" borderId="2" xfId="0" applyFont="1" applyFill="1" applyBorder="1" applyAlignment="1">
      <alignment horizontal="center"/>
    </xf>
    <xf numFmtId="0" fontId="43" fillId="0" borderId="16" xfId="0" applyFont="1" applyBorder="1" applyAlignment="1">
      <alignment vertical="top" wrapText="1"/>
    </xf>
    <xf numFmtId="0" fontId="43" fillId="0" borderId="2" xfId="0" applyFont="1" applyBorder="1" applyAlignment="1">
      <alignment vertical="top"/>
    </xf>
    <xf numFmtId="0" fontId="4" fillId="0" borderId="15" xfId="0" applyFont="1" applyBorder="1" applyAlignment="1">
      <alignment horizontal="left" vertical="top" wrapText="1"/>
    </xf>
    <xf numFmtId="0" fontId="4" fillId="0" borderId="17" xfId="0" applyFont="1" applyBorder="1" applyAlignment="1">
      <alignment horizontal="left" vertical="top" wrapText="1"/>
    </xf>
    <xf numFmtId="0" fontId="9" fillId="0" borderId="16" xfId="0" applyFont="1" applyBorder="1" applyAlignment="1">
      <alignment vertical="top" wrapText="1"/>
    </xf>
    <xf numFmtId="0" fontId="9" fillId="0" borderId="2" xfId="0" applyFont="1" applyBorder="1" applyAlignment="1">
      <alignment vertical="top" wrapText="1"/>
    </xf>
    <xf numFmtId="0" fontId="4" fillId="0" borderId="16" xfId="0" applyFont="1" applyBorder="1" applyAlignment="1">
      <alignment vertical="top" wrapText="1"/>
    </xf>
    <xf numFmtId="0" fontId="4" fillId="0" borderId="2" xfId="0" applyFont="1" applyBorder="1" applyAlignment="1">
      <alignment vertical="top" wrapText="1"/>
    </xf>
    <xf numFmtId="0" fontId="4" fillId="0" borderId="16" xfId="0" applyFont="1" applyBorder="1" applyAlignment="1">
      <alignment horizontal="left" vertical="top" wrapText="1"/>
    </xf>
    <xf numFmtId="0" fontId="4" fillId="0" borderId="2" xfId="0" applyFont="1" applyBorder="1" applyAlignment="1">
      <alignment horizontal="left" vertical="top" wrapText="1"/>
    </xf>
    <xf numFmtId="0" fontId="20" fillId="16" borderId="37" xfId="0" applyFont="1" applyFill="1" applyBorder="1" applyAlignment="1">
      <alignment horizontal="left" vertical="center" wrapText="1"/>
    </xf>
    <xf numFmtId="0" fontId="20" fillId="16" borderId="2" xfId="0" applyFont="1" applyFill="1" applyBorder="1" applyAlignment="1">
      <alignment horizontal="left" vertical="center" wrapText="1"/>
    </xf>
    <xf numFmtId="0" fontId="4" fillId="0" borderId="15" xfId="0" applyFont="1" applyBorder="1" applyAlignment="1">
      <alignment vertical="top" wrapText="1"/>
    </xf>
    <xf numFmtId="0" fontId="4" fillId="0" borderId="17" xfId="0" applyFont="1" applyBorder="1" applyAlignment="1">
      <alignment vertical="top" wrapText="1"/>
    </xf>
    <xf numFmtId="0" fontId="6" fillId="16" borderId="3" xfId="0" applyFont="1" applyFill="1" applyBorder="1" applyAlignment="1">
      <alignment horizontal="center" vertical="center"/>
    </xf>
    <xf numFmtId="0" fontId="6" fillId="0" borderId="3" xfId="0" applyFont="1" applyBorder="1" applyAlignment="1">
      <alignment horizontal="center" vertical="center"/>
    </xf>
    <xf numFmtId="0" fontId="9" fillId="4" borderId="15" xfId="0" applyFont="1" applyFill="1" applyBorder="1" applyAlignment="1">
      <alignment horizontal="left" vertical="top" wrapText="1"/>
    </xf>
    <xf numFmtId="0" fontId="9" fillId="4" borderId="17" xfId="0" applyFont="1" applyFill="1" applyBorder="1" applyAlignment="1">
      <alignment horizontal="left" vertical="top" wrapText="1"/>
    </xf>
    <xf numFmtId="0" fontId="20" fillId="16" borderId="22" xfId="0" applyFont="1" applyFill="1" applyBorder="1" applyAlignment="1">
      <alignment horizontal="left" vertical="center" wrapText="1"/>
    </xf>
    <xf numFmtId="0" fontId="20" fillId="16" borderId="21" xfId="0" applyFont="1" applyFill="1" applyBorder="1" applyAlignment="1">
      <alignment horizontal="left" vertical="center" wrapText="1"/>
    </xf>
    <xf numFmtId="0" fontId="9" fillId="4" borderId="16" xfId="0" applyFont="1" applyFill="1" applyBorder="1" applyAlignment="1">
      <alignment horizontal="left" vertical="top" wrapText="1"/>
    </xf>
    <xf numFmtId="0" fontId="9" fillId="4" borderId="2" xfId="0" applyFont="1" applyFill="1" applyBorder="1" applyAlignment="1">
      <alignment horizontal="left" vertical="top" wrapText="1"/>
    </xf>
    <xf numFmtId="0" fontId="77" fillId="0" borderId="0" xfId="0" applyFont="1" applyAlignment="1">
      <alignment horizontal="left" vertical="top" wrapText="1"/>
    </xf>
    <xf numFmtId="0" fontId="23" fillId="0" borderId="16" xfId="0" applyFont="1" applyBorder="1" applyAlignment="1">
      <alignment horizontal="left" vertical="center" wrapText="1"/>
    </xf>
    <xf numFmtId="0" fontId="23" fillId="0" borderId="37" xfId="0" applyFont="1" applyBorder="1" applyAlignment="1">
      <alignment horizontal="left" vertical="center" wrapText="1"/>
    </xf>
    <xf numFmtId="0" fontId="28" fillId="0" borderId="16" xfId="0" applyFont="1" applyBorder="1"/>
    <xf numFmtId="0" fontId="28" fillId="0" borderId="2" xfId="0" applyFont="1" applyBorder="1"/>
    <xf numFmtId="0" fontId="6" fillId="16" borderId="3" xfId="0" applyFont="1" applyFill="1" applyBorder="1" applyAlignment="1">
      <alignment horizontal="center" wrapText="1"/>
    </xf>
    <xf numFmtId="0" fontId="6" fillId="16" borderId="3" xfId="0" applyFont="1" applyFill="1" applyBorder="1" applyAlignment="1">
      <alignment horizontal="center"/>
    </xf>
    <xf numFmtId="0" fontId="6" fillId="0" borderId="3" xfId="0" applyFont="1" applyBorder="1" applyAlignment="1">
      <alignment horizontal="center" wrapText="1"/>
    </xf>
    <xf numFmtId="0" fontId="8" fillId="0" borderId="65" xfId="0" applyFont="1" applyBorder="1" applyAlignment="1">
      <alignment horizontal="left" vertical="center" wrapText="1"/>
    </xf>
    <xf numFmtId="0" fontId="6" fillId="16" borderId="37" xfId="0" applyFont="1" applyFill="1" applyBorder="1" applyAlignment="1">
      <alignment horizontal="center" vertical="center" wrapText="1"/>
    </xf>
    <xf numFmtId="0" fontId="6" fillId="16" borderId="2" xfId="0" applyFont="1" applyFill="1" applyBorder="1" applyAlignment="1">
      <alignment horizontal="center" vertical="center" wrapText="1"/>
    </xf>
    <xf numFmtId="0" fontId="40" fillId="4" borderId="16" xfId="0" applyFont="1" applyFill="1" applyBorder="1" applyAlignment="1">
      <alignment horizontal="left" vertical="center" wrapText="1"/>
    </xf>
    <xf numFmtId="0" fontId="40" fillId="4" borderId="37" xfId="0" applyFont="1" applyFill="1" applyBorder="1" applyAlignment="1">
      <alignment horizontal="left" vertical="center" wrapText="1"/>
    </xf>
    <xf numFmtId="0" fontId="52" fillId="0" borderId="16" xfId="0" quotePrefix="1" applyFont="1" applyBorder="1" applyAlignment="1">
      <alignment horizontal="left" vertical="center" wrapText="1"/>
    </xf>
    <xf numFmtId="0" fontId="6" fillId="6" borderId="49" xfId="0" applyFont="1" applyFill="1" applyBorder="1" applyAlignment="1">
      <alignment horizontal="center"/>
    </xf>
    <xf numFmtId="0" fontId="81" fillId="0" borderId="0" xfId="0" applyFont="1" applyAlignment="1">
      <alignment horizontal="left" vertical="top" wrapText="1"/>
    </xf>
    <xf numFmtId="0" fontId="3" fillId="6" borderId="16" xfId="0" applyFont="1" applyFill="1" applyBorder="1" applyAlignment="1">
      <alignment horizontal="center" wrapText="1"/>
    </xf>
    <xf numFmtId="0" fontId="3" fillId="6" borderId="2" xfId="0" applyFont="1" applyFill="1" applyBorder="1" applyAlignment="1">
      <alignment horizontal="center"/>
    </xf>
    <xf numFmtId="0" fontId="6" fillId="0" borderId="16" xfId="0" applyFont="1" applyBorder="1" applyAlignment="1">
      <alignment horizontal="center" wrapText="1"/>
    </xf>
    <xf numFmtId="0" fontId="6" fillId="0" borderId="37" xfId="0" applyFont="1" applyBorder="1" applyAlignment="1">
      <alignment horizontal="center"/>
    </xf>
    <xf numFmtId="0" fontId="6" fillId="0" borderId="2" xfId="0" applyFont="1" applyBorder="1" applyAlignment="1">
      <alignment horizontal="center"/>
    </xf>
    <xf numFmtId="0" fontId="6" fillId="0" borderId="22" xfId="0" applyFont="1" applyBorder="1" applyAlignment="1">
      <alignment horizontal="center" vertical="center" wrapText="1"/>
    </xf>
    <xf numFmtId="0" fontId="6" fillId="0" borderId="49" xfId="0" applyFont="1" applyBorder="1" applyAlignment="1">
      <alignment horizontal="center" vertical="center" wrapText="1"/>
    </xf>
    <xf numFmtId="0" fontId="28" fillId="0" borderId="16" xfId="0" applyFont="1" applyBorder="1" applyAlignment="1">
      <alignment horizontal="left"/>
    </xf>
    <xf numFmtId="0" fontId="28" fillId="0" borderId="37" xfId="0" applyFont="1" applyBorder="1" applyAlignment="1">
      <alignment horizontal="left"/>
    </xf>
    <xf numFmtId="0" fontId="28" fillId="0" borderId="2" xfId="0" applyFont="1" applyBorder="1" applyAlignment="1">
      <alignment horizontal="left"/>
    </xf>
    <xf numFmtId="0" fontId="23" fillId="0" borderId="16" xfId="0" quotePrefix="1" applyFont="1" applyBorder="1" applyAlignment="1">
      <alignment horizontal="left" vertical="center" wrapText="1"/>
    </xf>
    <xf numFmtId="0" fontId="23" fillId="0" borderId="2" xfId="0" applyFont="1" applyBorder="1" applyAlignment="1">
      <alignment horizontal="left" vertical="center" wrapText="1"/>
    </xf>
    <xf numFmtId="0" fontId="3" fillId="0" borderId="37" xfId="0" applyFont="1" applyBorder="1" applyAlignment="1">
      <alignment horizontal="center" vertical="center" wrapText="1"/>
    </xf>
    <xf numFmtId="0" fontId="3" fillId="0" borderId="2" xfId="0" applyFont="1" applyBorder="1" applyAlignment="1">
      <alignment horizontal="center" vertical="center" wrapText="1"/>
    </xf>
    <xf numFmtId="0" fontId="6" fillId="6" borderId="16" xfId="0" applyFont="1" applyFill="1" applyBorder="1" applyAlignment="1">
      <alignment horizontal="center" wrapText="1"/>
    </xf>
    <xf numFmtId="0" fontId="6" fillId="6" borderId="37" xfId="0" applyFont="1" applyFill="1" applyBorder="1" applyAlignment="1">
      <alignment horizontal="center"/>
    </xf>
    <xf numFmtId="0" fontId="6" fillId="6" borderId="2" xfId="0" applyFont="1" applyFill="1" applyBorder="1" applyAlignment="1">
      <alignment horizontal="center"/>
    </xf>
    <xf numFmtId="0" fontId="125" fillId="10" borderId="16" xfId="0" applyFont="1" applyFill="1" applyBorder="1" applyAlignment="1">
      <alignment horizontal="center" wrapText="1"/>
    </xf>
    <xf numFmtId="0" fontId="20" fillId="21" borderId="27" xfId="0" applyFont="1" applyFill="1" applyBorder="1" applyAlignment="1">
      <alignment horizontal="left" vertical="center" wrapText="1"/>
    </xf>
    <xf numFmtId="0" fontId="20" fillId="21" borderId="28" xfId="0" applyFont="1" applyFill="1" applyBorder="1" applyAlignment="1">
      <alignment horizontal="left" vertical="center" wrapText="1"/>
    </xf>
    <xf numFmtId="0" fontId="20" fillId="21" borderId="29" xfId="0" applyFont="1" applyFill="1" applyBorder="1" applyAlignment="1">
      <alignment horizontal="left" vertical="center" wrapText="1"/>
    </xf>
    <xf numFmtId="0" fontId="6" fillId="6" borderId="16" xfId="0" applyFont="1" applyFill="1" applyBorder="1" applyAlignment="1">
      <alignment horizontal="center"/>
    </xf>
    <xf numFmtId="0" fontId="71" fillId="0" borderId="16" xfId="0" applyFont="1" applyBorder="1" applyAlignment="1">
      <alignment horizontal="left" vertical="top"/>
    </xf>
    <xf numFmtId="0" fontId="23" fillId="0" borderId="37" xfId="0" applyFont="1" applyBorder="1" applyAlignment="1">
      <alignment horizontal="left" vertical="top"/>
    </xf>
    <xf numFmtId="0" fontId="23" fillId="0" borderId="2" xfId="0" applyFont="1" applyBorder="1" applyAlignment="1">
      <alignment horizontal="left" vertical="top"/>
    </xf>
    <xf numFmtId="0" fontId="8" fillId="17" borderId="27" xfId="0" applyFont="1" applyFill="1" applyBorder="1" applyAlignment="1">
      <alignment horizontal="left" vertical="center" wrapText="1"/>
    </xf>
    <xf numFmtId="0" fontId="8" fillId="17" borderId="28" xfId="0" applyFont="1" applyFill="1" applyBorder="1" applyAlignment="1">
      <alignment horizontal="left" vertical="center" wrapText="1"/>
    </xf>
    <xf numFmtId="0" fontId="8" fillId="17" borderId="29" xfId="0" applyFont="1" applyFill="1" applyBorder="1" applyAlignment="1">
      <alignment horizontal="left" vertical="center" wrapText="1"/>
    </xf>
    <xf numFmtId="0" fontId="4" fillId="0" borderId="16" xfId="0" quotePrefix="1" applyFont="1" applyBorder="1" applyAlignment="1">
      <alignment horizontal="left" vertical="top" wrapText="1"/>
    </xf>
    <xf numFmtId="16" fontId="4" fillId="0" borderId="16" xfId="0" quotePrefix="1" applyNumberFormat="1" applyFont="1" applyBorder="1" applyAlignment="1">
      <alignment horizontal="left" vertical="top" wrapText="1"/>
    </xf>
    <xf numFmtId="0" fontId="21" fillId="0" borderId="180" xfId="0" applyFont="1" applyBorder="1" applyAlignment="1">
      <alignment horizontal="left" vertical="center" wrapText="1"/>
    </xf>
    <xf numFmtId="0" fontId="6" fillId="6" borderId="3" xfId="0" applyFont="1" applyFill="1" applyBorder="1" applyAlignment="1">
      <alignment horizontal="center" wrapText="1"/>
    </xf>
    <xf numFmtId="0" fontId="6" fillId="6" borderId="3" xfId="0" applyFont="1" applyFill="1" applyBorder="1" applyAlignment="1">
      <alignment horizontal="center"/>
    </xf>
    <xf numFmtId="0" fontId="9" fillId="4" borderId="3" xfId="0" applyFont="1" applyFill="1" applyBorder="1" applyAlignment="1">
      <alignment vertical="top" wrapText="1"/>
    </xf>
    <xf numFmtId="0" fontId="8" fillId="7" borderId="27" xfId="0" applyFont="1" applyFill="1" applyBorder="1" applyAlignment="1">
      <alignment horizontal="left" vertical="center" wrapText="1"/>
    </xf>
    <xf numFmtId="0" fontId="8" fillId="7" borderId="28" xfId="0" applyFont="1" applyFill="1" applyBorder="1" applyAlignment="1">
      <alignment horizontal="left" vertical="center" wrapText="1"/>
    </xf>
    <xf numFmtId="0" fontId="8" fillId="7" borderId="29" xfId="0" applyFont="1" applyFill="1" applyBorder="1" applyAlignment="1">
      <alignment horizontal="left" vertical="center" wrapText="1"/>
    </xf>
    <xf numFmtId="0" fontId="6" fillId="16" borderId="16" xfId="0" applyFont="1" applyFill="1" applyBorder="1" applyAlignment="1">
      <alignment horizontal="center" wrapText="1"/>
    </xf>
    <xf numFmtId="0" fontId="6" fillId="16" borderId="2" xfId="0" applyFont="1" applyFill="1" applyBorder="1" applyAlignment="1">
      <alignment horizontal="center"/>
    </xf>
    <xf numFmtId="0" fontId="6" fillId="10" borderId="37" xfId="0" applyFont="1" applyFill="1" applyBorder="1" applyAlignment="1">
      <alignment horizontal="center" wrapText="1"/>
    </xf>
    <xf numFmtId="0" fontId="6" fillId="10" borderId="2" xfId="0" applyFont="1" applyFill="1" applyBorder="1" applyAlignment="1">
      <alignment horizontal="center" wrapText="1"/>
    </xf>
    <xf numFmtId="0" fontId="6" fillId="6" borderId="3" xfId="0" applyFont="1" applyFill="1" applyBorder="1" applyAlignment="1">
      <alignment horizontal="center" vertical="center"/>
    </xf>
    <xf numFmtId="0" fontId="6" fillId="16" borderId="16" xfId="0" applyFont="1" applyFill="1" applyBorder="1" applyAlignment="1">
      <alignment horizontal="center" vertical="center"/>
    </xf>
    <xf numFmtId="0" fontId="28" fillId="18" borderId="16" xfId="0" applyFont="1" applyFill="1" applyBorder="1" applyAlignment="1">
      <alignment horizontal="center" vertical="center" wrapText="1"/>
    </xf>
    <xf numFmtId="0" fontId="28" fillId="18" borderId="37" xfId="0" applyFont="1" applyFill="1" applyBorder="1" applyAlignment="1">
      <alignment horizontal="center" vertical="center"/>
    </xf>
    <xf numFmtId="0" fontId="28" fillId="18" borderId="2" xfId="0" applyFont="1" applyFill="1" applyBorder="1" applyAlignment="1">
      <alignment horizontal="center" vertical="center"/>
    </xf>
    <xf numFmtId="0" fontId="28" fillId="18" borderId="37" xfId="0" applyFont="1" applyFill="1" applyBorder="1" applyAlignment="1">
      <alignment horizontal="center" vertical="center" wrapText="1"/>
    </xf>
    <xf numFmtId="0" fontId="28" fillId="18" borderId="2" xfId="0" applyFont="1" applyFill="1" applyBorder="1" applyAlignment="1">
      <alignment horizontal="center" vertical="center" wrapText="1"/>
    </xf>
    <xf numFmtId="0" fontId="6" fillId="6" borderId="22" xfId="0" applyFont="1" applyFill="1" applyBorder="1" applyAlignment="1">
      <alignment horizontal="center" vertical="center" wrapText="1"/>
    </xf>
    <xf numFmtId="0" fontId="6" fillId="6" borderId="49" xfId="0" applyFont="1" applyFill="1" applyBorder="1" applyAlignment="1">
      <alignment horizontal="center" vertical="center" wrapText="1"/>
    </xf>
    <xf numFmtId="16" fontId="9" fillId="0" borderId="3" xfId="0" quotePrefix="1" applyNumberFormat="1" applyFont="1" applyBorder="1" applyAlignment="1">
      <alignment vertical="top" wrapText="1"/>
    </xf>
    <xf numFmtId="0" fontId="9" fillId="0" borderId="3" xfId="0" applyFont="1" applyBorder="1" applyAlignment="1">
      <alignment vertical="top" wrapText="1"/>
    </xf>
    <xf numFmtId="16" fontId="4" fillId="0" borderId="3" xfId="0" quotePrefix="1" applyNumberFormat="1" applyFont="1" applyBorder="1" applyAlignment="1">
      <alignment vertical="top" wrapText="1"/>
    </xf>
    <xf numFmtId="0" fontId="51" fillId="0" borderId="16" xfId="0" applyFont="1" applyBorder="1" applyAlignment="1">
      <alignment horizontal="left" vertical="center" wrapText="1"/>
    </xf>
    <xf numFmtId="0" fontId="51" fillId="0" borderId="37" xfId="0" applyFont="1" applyBorder="1" applyAlignment="1">
      <alignment horizontal="left" vertical="center" wrapText="1"/>
    </xf>
    <xf numFmtId="0" fontId="75" fillId="6" borderId="20" xfId="0" applyFont="1" applyFill="1" applyBorder="1" applyAlignment="1">
      <alignment horizontal="center" vertical="center" wrapText="1"/>
    </xf>
    <xf numFmtId="0" fontId="6" fillId="6" borderId="20" xfId="0" applyFont="1" applyFill="1" applyBorder="1" applyAlignment="1">
      <alignment horizontal="center" vertical="center"/>
    </xf>
    <xf numFmtId="0" fontId="43" fillId="16" borderId="3" xfId="0" applyFont="1" applyFill="1" applyBorder="1" applyAlignment="1">
      <alignment horizontal="center" vertical="center"/>
    </xf>
    <xf numFmtId="0" fontId="1" fillId="16" borderId="16" xfId="0" applyFont="1" applyFill="1" applyBorder="1" applyAlignment="1">
      <alignment horizontal="center" vertical="center" wrapText="1"/>
    </xf>
    <xf numFmtId="0" fontId="1" fillId="16" borderId="37" xfId="0" applyFont="1" applyFill="1" applyBorder="1" applyAlignment="1">
      <alignment horizontal="center" vertical="center"/>
    </xf>
    <xf numFmtId="0" fontId="1" fillId="16" borderId="2" xfId="0" applyFont="1" applyFill="1" applyBorder="1" applyAlignment="1">
      <alignment horizontal="center" vertical="center"/>
    </xf>
    <xf numFmtId="0" fontId="38" fillId="0" borderId="0" xfId="0" applyFont="1" applyAlignment="1">
      <alignment horizontal="left" vertical="top" wrapText="1"/>
    </xf>
    <xf numFmtId="0" fontId="1" fillId="6" borderId="22" xfId="0" applyFont="1" applyFill="1" applyBorder="1" applyAlignment="1">
      <alignment horizontal="center" vertical="center" wrapText="1"/>
    </xf>
    <xf numFmtId="0" fontId="1" fillId="6" borderId="49" xfId="0" applyFont="1" applyFill="1" applyBorder="1" applyAlignment="1">
      <alignment horizontal="center" vertical="center" wrapText="1"/>
    </xf>
    <xf numFmtId="0" fontId="1" fillId="16" borderId="3" xfId="0" applyFont="1" applyFill="1" applyBorder="1" applyAlignment="1">
      <alignment horizontal="center" vertical="center" wrapText="1"/>
    </xf>
    <xf numFmtId="0" fontId="1" fillId="16" borderId="3" xfId="0" applyFont="1" applyFill="1" applyBorder="1" applyAlignment="1">
      <alignment horizontal="center" vertical="center"/>
    </xf>
    <xf numFmtId="0" fontId="6" fillId="10" borderId="59" xfId="0" applyFont="1" applyFill="1" applyBorder="1" applyAlignment="1">
      <alignment horizontal="center" wrapText="1"/>
    </xf>
    <xf numFmtId="0" fontId="6" fillId="10" borderId="0" xfId="0" applyFont="1" applyFill="1" applyAlignment="1">
      <alignment horizontal="center" wrapText="1"/>
    </xf>
    <xf numFmtId="0" fontId="23" fillId="4" borderId="16" xfId="0" applyFont="1" applyFill="1" applyBorder="1" applyAlignment="1">
      <alignment horizontal="left" vertical="center" wrapText="1"/>
    </xf>
    <xf numFmtId="0" fontId="23" fillId="4" borderId="37" xfId="0" applyFont="1" applyFill="1" applyBorder="1" applyAlignment="1">
      <alignment horizontal="left" vertical="center" wrapText="1"/>
    </xf>
    <xf numFmtId="0" fontId="23" fillId="0" borderId="34"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3" xfId="0" applyFont="1" applyBorder="1" applyAlignment="1">
      <alignment horizontal="center" vertical="center"/>
    </xf>
    <xf numFmtId="0" fontId="3" fillId="0" borderId="34" xfId="0" applyFont="1" applyBorder="1" applyAlignment="1">
      <alignment horizontal="center" vertical="center" wrapText="1"/>
    </xf>
    <xf numFmtId="0" fontId="23" fillId="0" borderId="3" xfId="0" quotePrefix="1" applyFont="1" applyBorder="1" applyAlignment="1">
      <alignment horizontal="center" vertical="center"/>
    </xf>
    <xf numFmtId="0" fontId="63" fillId="0" borderId="34" xfId="0" quotePrefix="1" applyFont="1" applyBorder="1" applyAlignment="1">
      <alignment horizontal="center" vertical="center" wrapText="1"/>
    </xf>
    <xf numFmtId="0" fontId="3" fillId="0" borderId="2" xfId="0" quotePrefix="1" applyFont="1" applyBorder="1" applyAlignment="1">
      <alignment horizontal="center" vertical="center" wrapText="1"/>
    </xf>
    <xf numFmtId="0" fontId="23" fillId="0" borderId="34" xfId="0" applyFont="1" applyBorder="1" applyAlignment="1">
      <alignment horizontal="center" vertical="center"/>
    </xf>
    <xf numFmtId="0" fontId="13" fillId="0" borderId="3" xfId="0" applyFont="1" applyBorder="1" applyAlignment="1">
      <alignment horizontal="center" vertical="center"/>
    </xf>
    <xf numFmtId="0" fontId="154" fillId="0" borderId="16" xfId="0" applyFont="1" applyBorder="1" applyAlignment="1">
      <alignment horizontal="center" vertical="center" wrapText="1"/>
    </xf>
    <xf numFmtId="0" fontId="154"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2" xfId="0" applyFont="1" applyBorder="1" applyAlignment="1">
      <alignment horizontal="center" vertical="center"/>
    </xf>
    <xf numFmtId="0" fontId="9" fillId="0" borderId="34" xfId="0" applyFont="1" applyBorder="1" applyAlignment="1">
      <alignment horizontal="center" vertical="center" wrapText="1"/>
    </xf>
    <xf numFmtId="0" fontId="9" fillId="0" borderId="16" xfId="0" quotePrefix="1" applyFont="1" applyBorder="1" applyAlignment="1">
      <alignment horizontal="center" vertical="center"/>
    </xf>
    <xf numFmtId="0" fontId="9" fillId="0" borderId="2" xfId="0" applyFont="1" applyBorder="1" applyAlignment="1">
      <alignment horizontal="center" vertical="center"/>
    </xf>
    <xf numFmtId="0" fontId="23" fillId="0" borderId="16" xfId="0" quotePrefix="1" applyFont="1" applyBorder="1" applyAlignment="1">
      <alignment horizontal="center" vertical="center"/>
    </xf>
    <xf numFmtId="0" fontId="23" fillId="0" borderId="2" xfId="0" quotePrefix="1" applyFont="1" applyBorder="1" applyAlignment="1">
      <alignment horizontal="center" vertical="center"/>
    </xf>
    <xf numFmtId="0" fontId="23" fillId="0" borderId="16" xfId="0" applyFont="1" applyBorder="1" applyAlignment="1">
      <alignment horizontal="center" vertical="center"/>
    </xf>
    <xf numFmtId="0" fontId="6" fillId="0" borderId="3" xfId="0" quotePrefix="1" applyFont="1" applyBorder="1" applyAlignment="1">
      <alignment horizontal="center" vertical="center"/>
    </xf>
    <xf numFmtId="0" fontId="3" fillId="0" borderId="3" xfId="0" applyFont="1" applyBorder="1" applyAlignment="1">
      <alignment horizontal="center" vertical="center"/>
    </xf>
    <xf numFmtId="0" fontId="6" fillId="0" borderId="2" xfId="0" applyFont="1" applyBorder="1" applyAlignment="1">
      <alignment horizontal="center" vertical="center" wrapText="1"/>
    </xf>
    <xf numFmtId="0" fontId="3" fillId="0" borderId="34" xfId="0" quotePrefix="1" applyFont="1" applyBorder="1" applyAlignment="1">
      <alignment horizontal="center" vertical="center" wrapText="1"/>
    </xf>
    <xf numFmtId="0" fontId="6" fillId="0" borderId="16" xfId="0" quotePrefix="1" applyFont="1" applyBorder="1" applyAlignment="1">
      <alignment horizontal="center" vertical="center"/>
    </xf>
    <xf numFmtId="0" fontId="6" fillId="0" borderId="2" xfId="0" quotePrefix="1" applyFont="1" applyBorder="1" applyAlignment="1">
      <alignment horizontal="center" vertical="center"/>
    </xf>
    <xf numFmtId="10" fontId="3" fillId="0" borderId="34" xfId="0" quotePrefix="1" applyNumberFormat="1" applyFont="1" applyBorder="1" applyAlignment="1">
      <alignment horizontal="center" vertical="center"/>
    </xf>
    <xf numFmtId="0" fontId="3" fillId="0" borderId="34" xfId="0" applyFont="1" applyBorder="1" applyAlignment="1">
      <alignment horizontal="center" vertical="center"/>
    </xf>
    <xf numFmtId="0" fontId="154" fillId="0" borderId="34" xfId="0" applyFont="1" applyBorder="1" applyAlignment="1">
      <alignment horizontal="center" vertical="center" wrapText="1"/>
    </xf>
    <xf numFmtId="0" fontId="1" fillId="0" borderId="50" xfId="0" applyFont="1" applyBorder="1" applyAlignment="1">
      <alignment horizontal="center" vertical="center" wrapText="1"/>
    </xf>
    <xf numFmtId="0" fontId="1" fillId="0" borderId="52" xfId="0" applyFont="1" applyBorder="1" applyAlignment="1">
      <alignment horizontal="center" vertical="center"/>
    </xf>
    <xf numFmtId="0" fontId="1" fillId="0" borderId="27" xfId="0" applyFont="1" applyBorder="1" applyAlignment="1">
      <alignment horizontal="center" vertical="center" wrapText="1"/>
    </xf>
    <xf numFmtId="0" fontId="1" fillId="0" borderId="29" xfId="0" applyFont="1" applyBorder="1" applyAlignment="1">
      <alignment horizontal="center" vertical="center"/>
    </xf>
    <xf numFmtId="0" fontId="6" fillId="0" borderId="34" xfId="0" applyFont="1" applyBorder="1" applyAlignment="1">
      <alignment horizontal="center" vertical="center" wrapText="1"/>
    </xf>
    <xf numFmtId="0" fontId="6" fillId="0" borderId="48" xfId="0" applyFont="1" applyBorder="1" applyAlignment="1">
      <alignment horizontal="center" vertical="center" wrapText="1"/>
    </xf>
    <xf numFmtId="0" fontId="154" fillId="0" borderId="34" xfId="0" applyFont="1" applyBorder="1" applyAlignment="1">
      <alignment horizontal="center" vertical="center"/>
    </xf>
    <xf numFmtId="0" fontId="45" fillId="0" borderId="0" xfId="0" applyFont="1" applyAlignment="1">
      <alignment horizontal="left" vertical="top"/>
    </xf>
    <xf numFmtId="0" fontId="1" fillId="0" borderId="28" xfId="0" applyFont="1" applyBorder="1" applyAlignment="1">
      <alignment horizontal="center" vertical="center"/>
    </xf>
    <xf numFmtId="0" fontId="18" fillId="33" borderId="59" xfId="0" applyFont="1" applyFill="1" applyBorder="1" applyAlignment="1">
      <alignment horizontal="left" vertical="center" wrapText="1"/>
    </xf>
    <xf numFmtId="0" fontId="18" fillId="33" borderId="0" xfId="0" applyFont="1" applyFill="1" applyAlignment="1">
      <alignment horizontal="left" vertical="center" wrapText="1"/>
    </xf>
    <xf numFmtId="0" fontId="18" fillId="38" borderId="64" xfId="0" applyFont="1" applyFill="1" applyBorder="1" applyAlignment="1">
      <alignment horizontal="left" vertical="center" wrapText="1"/>
    </xf>
    <xf numFmtId="0" fontId="18" fillId="38" borderId="65" xfId="0" applyFont="1" applyFill="1" applyBorder="1" applyAlignment="1">
      <alignment horizontal="left" vertical="center" wrapText="1"/>
    </xf>
    <xf numFmtId="0" fontId="18" fillId="13" borderId="59" xfId="0" applyFont="1" applyFill="1" applyBorder="1" applyAlignment="1">
      <alignment horizontal="left" vertical="center" wrapText="1"/>
    </xf>
    <xf numFmtId="0" fontId="18" fillId="13" borderId="0" xfId="0" applyFont="1" applyFill="1" applyAlignment="1">
      <alignment horizontal="left" vertical="center" wrapText="1"/>
    </xf>
    <xf numFmtId="0" fontId="18" fillId="13" borderId="56" xfId="0" applyFont="1" applyFill="1" applyBorder="1" applyAlignment="1">
      <alignment horizontal="left" vertical="center" wrapText="1"/>
    </xf>
    <xf numFmtId="0" fontId="18" fillId="13" borderId="57" xfId="0" applyFont="1" applyFill="1" applyBorder="1" applyAlignment="1">
      <alignment horizontal="left" vertical="center" wrapText="1"/>
    </xf>
    <xf numFmtId="0" fontId="6" fillId="27" borderId="23" xfId="0" applyFont="1" applyFill="1" applyBorder="1" applyAlignment="1">
      <alignment horizontal="center" vertical="center"/>
    </xf>
    <xf numFmtId="0" fontId="6" fillId="27" borderId="3" xfId="0" applyFont="1" applyFill="1" applyBorder="1" applyAlignment="1">
      <alignment horizontal="center" vertical="center"/>
    </xf>
    <xf numFmtId="0" fontId="18" fillId="16" borderId="3" xfId="0" applyFont="1" applyFill="1" applyBorder="1" applyAlignment="1">
      <alignment horizontal="left" vertical="center" wrapText="1"/>
    </xf>
    <xf numFmtId="0" fontId="18" fillId="16" borderId="18" xfId="0" applyFont="1" applyFill="1" applyBorder="1" applyAlignment="1">
      <alignment horizontal="left" vertical="center" wrapText="1"/>
    </xf>
    <xf numFmtId="0" fontId="4" fillId="0" borderId="106" xfId="0" applyFont="1" applyBorder="1" applyAlignment="1">
      <alignment horizontal="left" vertical="top" wrapText="1"/>
    </xf>
    <xf numFmtId="0" fontId="4" fillId="0" borderId="107" xfId="0" applyFont="1" applyBorder="1" applyAlignment="1">
      <alignment horizontal="left" vertical="top" wrapText="1"/>
    </xf>
    <xf numFmtId="0" fontId="20" fillId="21" borderId="50" xfId="1" applyFont="1" applyFill="1" applyBorder="1" applyAlignment="1">
      <alignment horizontal="center" vertical="center" wrapText="1"/>
      <protection locked="0"/>
    </xf>
    <xf numFmtId="0" fontId="94" fillId="21" borderId="51" xfId="1" applyFont="1" applyFill="1" applyBorder="1" applyAlignment="1">
      <alignment horizontal="center" vertical="center" wrapText="1"/>
      <protection locked="0"/>
    </xf>
    <xf numFmtId="0" fontId="94" fillId="21" borderId="67" xfId="1" applyFont="1" applyFill="1" applyBorder="1" applyAlignment="1">
      <alignment horizontal="center" vertical="center" wrapText="1"/>
      <protection locked="0"/>
    </xf>
    <xf numFmtId="0" fontId="94" fillId="21" borderId="52" xfId="1" applyFont="1" applyFill="1" applyBorder="1" applyAlignment="1">
      <alignment horizontal="center" vertical="center" wrapText="1"/>
      <protection locked="0"/>
    </xf>
    <xf numFmtId="0" fontId="20" fillId="21" borderId="63" xfId="1" applyFont="1" applyFill="1" applyBorder="1" applyAlignment="1">
      <alignment horizontal="center" vertical="center" wrapText="1"/>
      <protection locked="0"/>
    </xf>
    <xf numFmtId="0" fontId="14" fillId="0" borderId="0" xfId="0" applyFont="1" applyAlignment="1">
      <alignment horizontal="left" vertical="top" wrapText="1"/>
    </xf>
    <xf numFmtId="0" fontId="40" fillId="0" borderId="3" xfId="0" applyFont="1" applyBorder="1" applyAlignment="1">
      <alignment vertical="top" wrapText="1"/>
    </xf>
    <xf numFmtId="0" fontId="177" fillId="0" borderId="16" xfId="0" applyFont="1" applyBorder="1" applyAlignment="1">
      <alignment vertical="top"/>
    </xf>
    <xf numFmtId="0" fontId="40" fillId="0" borderId="16" xfId="0" quotePrefix="1" applyFont="1" applyBorder="1" applyAlignment="1">
      <alignment horizontal="left" vertical="top" wrapText="1"/>
    </xf>
    <xf numFmtId="0" fontId="40" fillId="0" borderId="37" xfId="0" applyFont="1" applyBorder="1" applyAlignment="1">
      <alignment horizontal="left" vertical="top"/>
    </xf>
    <xf numFmtId="0" fontId="40" fillId="0" borderId="2" xfId="0" applyFont="1" applyBorder="1" applyAlignment="1">
      <alignment horizontal="left" vertical="top"/>
    </xf>
    <xf numFmtId="0" fontId="18" fillId="16" borderId="12" xfId="0" applyFont="1" applyFill="1" applyBorder="1" applyAlignment="1">
      <alignment horizontal="left" vertical="center" wrapText="1"/>
    </xf>
    <xf numFmtId="0" fontId="65" fillId="0" borderId="19" xfId="0" applyFont="1" applyBorder="1" applyAlignment="1">
      <alignment horizontal="center" vertical="top"/>
    </xf>
    <xf numFmtId="0" fontId="65" fillId="0" borderId="32" xfId="0" applyFont="1" applyBorder="1" applyAlignment="1">
      <alignment horizontal="center" vertical="top"/>
    </xf>
    <xf numFmtId="0" fontId="0" fillId="0" borderId="8" xfId="0" applyBorder="1" applyAlignment="1">
      <alignment horizontal="center" vertical="top"/>
    </xf>
    <xf numFmtId="0" fontId="0" fillId="0" borderId="11" xfId="0" applyBorder="1" applyAlignment="1">
      <alignment horizontal="center" vertical="top"/>
    </xf>
    <xf numFmtId="0" fontId="65" fillId="16" borderId="11" xfId="0" applyFont="1" applyFill="1" applyBorder="1" applyAlignment="1">
      <alignment horizontal="left" vertical="center"/>
    </xf>
    <xf numFmtId="0" fontId="65" fillId="16" borderId="3" xfId="0" applyFont="1" applyFill="1" applyBorder="1" applyAlignment="1">
      <alignment horizontal="left" vertical="center"/>
    </xf>
    <xf numFmtId="0" fontId="65" fillId="16" borderId="12" xfId="0" applyFont="1" applyFill="1" applyBorder="1" applyAlignment="1">
      <alignment horizontal="left" vertical="center"/>
    </xf>
    <xf numFmtId="0" fontId="65" fillId="0" borderId="11" xfId="0" applyFont="1" applyBorder="1" applyAlignment="1">
      <alignment horizontal="center" vertical="top"/>
    </xf>
    <xf numFmtId="0" fontId="65" fillId="0" borderId="13" xfId="0" applyFont="1" applyBorder="1" applyAlignment="1">
      <alignment horizontal="center" vertical="top"/>
    </xf>
    <xf numFmtId="0" fontId="9" fillId="0" borderId="27" xfId="0" applyFont="1" applyBorder="1" applyAlignment="1">
      <alignment horizontal="left" vertical="top" wrapText="1"/>
    </xf>
    <xf numFmtId="0" fontId="82" fillId="0" borderId="49" xfId="0" applyFont="1" applyBorder="1" applyAlignment="1">
      <alignment horizontal="left" vertical="top" wrapText="1"/>
    </xf>
    <xf numFmtId="0" fontId="82" fillId="0" borderId="21" xfId="0" applyFont="1" applyBorder="1" applyAlignment="1">
      <alignment horizontal="left" vertical="top" wrapText="1"/>
    </xf>
    <xf numFmtId="0" fontId="82" fillId="0" borderId="24" xfId="0" applyFont="1" applyBorder="1" applyAlignment="1">
      <alignment horizontal="left" vertical="top" wrapText="1"/>
    </xf>
    <xf numFmtId="0" fontId="82" fillId="0" borderId="33" xfId="0" applyFont="1" applyBorder="1" applyAlignment="1">
      <alignment horizontal="left" vertical="top" wrapText="1"/>
    </xf>
    <xf numFmtId="0" fontId="0" fillId="0" borderId="13" xfId="0" applyBorder="1" applyAlignment="1">
      <alignment horizontal="center" vertical="top"/>
    </xf>
    <xf numFmtId="0" fontId="18" fillId="3" borderId="83" xfId="0" applyFont="1" applyFill="1" applyBorder="1" applyAlignment="1">
      <alignment horizontal="center" vertical="center" wrapText="1"/>
    </xf>
    <xf numFmtId="0" fontId="18" fillId="3" borderId="85" xfId="0" applyFont="1" applyFill="1" applyBorder="1" applyAlignment="1">
      <alignment horizontal="center" vertical="center" wrapText="1"/>
    </xf>
    <xf numFmtId="0" fontId="18" fillId="3" borderId="82" xfId="0" applyFont="1" applyFill="1" applyBorder="1" applyAlignment="1">
      <alignment horizontal="center" vertical="center" wrapText="1"/>
    </xf>
    <xf numFmtId="0" fontId="18" fillId="3" borderId="86" xfId="0" applyFont="1" applyFill="1" applyBorder="1" applyAlignment="1">
      <alignment horizontal="center" vertical="center" wrapText="1"/>
    </xf>
    <xf numFmtId="0" fontId="23" fillId="0" borderId="89" xfId="0" applyFont="1" applyBorder="1" applyAlignment="1">
      <alignment horizontal="center" textRotation="90" wrapText="1"/>
    </xf>
    <xf numFmtId="0" fontId="23" fillId="0" borderId="91" xfId="0" applyFont="1" applyBorder="1" applyAlignment="1">
      <alignment horizontal="center" textRotation="90" wrapText="1"/>
    </xf>
    <xf numFmtId="0" fontId="23" fillId="0" borderId="60" xfId="0" applyFont="1" applyBorder="1" applyAlignment="1">
      <alignment horizontal="center" textRotation="90" wrapText="1"/>
    </xf>
    <xf numFmtId="0" fontId="23" fillId="0" borderId="73" xfId="0" applyFont="1" applyBorder="1" applyAlignment="1">
      <alignment horizontal="center" textRotation="90" wrapText="1"/>
    </xf>
    <xf numFmtId="0" fontId="23" fillId="0" borderId="6" xfId="0" applyFont="1" applyBorder="1" applyAlignment="1">
      <alignment horizontal="center" textRotation="90" wrapText="1"/>
    </xf>
    <xf numFmtId="0" fontId="23" fillId="0" borderId="74" xfId="0" applyFont="1" applyBorder="1" applyAlignment="1">
      <alignment horizontal="center" textRotation="90" wrapText="1"/>
    </xf>
    <xf numFmtId="0" fontId="18" fillId="0" borderId="7" xfId="0" applyFont="1" applyBorder="1" applyAlignment="1">
      <alignment horizontal="center" textRotation="90" wrapText="1"/>
    </xf>
    <xf numFmtId="0" fontId="18" fillId="0" borderId="72" xfId="0" applyFont="1" applyBorder="1" applyAlignment="1">
      <alignment horizontal="center" textRotation="90" wrapText="1"/>
    </xf>
    <xf numFmtId="0" fontId="18" fillId="0" borderId="90" xfId="0" applyFont="1" applyBorder="1" applyAlignment="1">
      <alignment horizontal="center" textRotation="90" wrapText="1"/>
    </xf>
    <xf numFmtId="0" fontId="18" fillId="0" borderId="92" xfId="0" applyFont="1" applyBorder="1" applyAlignment="1">
      <alignment horizontal="center" textRotation="90" wrapText="1"/>
    </xf>
    <xf numFmtId="0" fontId="18" fillId="0" borderId="6" xfId="0" applyFont="1" applyBorder="1" applyAlignment="1">
      <alignment horizontal="center" textRotation="90" wrapText="1"/>
    </xf>
    <xf numFmtId="0" fontId="0" fillId="0" borderId="74" xfId="0" applyBorder="1"/>
    <xf numFmtId="0" fontId="18" fillId="16" borderId="19" xfId="0" applyFont="1" applyFill="1" applyBorder="1" applyAlignment="1">
      <alignment horizontal="left" vertical="center" wrapText="1"/>
    </xf>
    <xf numFmtId="0" fontId="18" fillId="16" borderId="40" xfId="0" applyFont="1" applyFill="1" applyBorder="1" applyAlignment="1">
      <alignment horizontal="left" vertical="center" wrapText="1"/>
    </xf>
    <xf numFmtId="0" fontId="18" fillId="16" borderId="46" xfId="0" applyFont="1" applyFill="1" applyBorder="1" applyAlignment="1">
      <alignment horizontal="left" vertical="center" wrapText="1"/>
    </xf>
    <xf numFmtId="0" fontId="71" fillId="0" borderId="16" xfId="0" applyFont="1" applyBorder="1" applyAlignment="1">
      <alignment vertical="top"/>
    </xf>
    <xf numFmtId="0" fontId="23" fillId="0" borderId="16" xfId="0" quotePrefix="1" applyFont="1" applyBorder="1" applyAlignment="1">
      <alignment horizontal="left" vertical="top" wrapText="1"/>
    </xf>
    <xf numFmtId="0" fontId="23" fillId="0" borderId="0" xfId="0" applyFont="1" applyAlignment="1">
      <alignment horizontal="right" vertical="center" wrapText="1"/>
    </xf>
    <xf numFmtId="0" fontId="18" fillId="21" borderId="28" xfId="0" quotePrefix="1" applyFont="1" applyFill="1" applyBorder="1" applyAlignment="1">
      <alignment horizontal="left" vertical="center" wrapText="1"/>
    </xf>
    <xf numFmtId="0" fontId="18" fillId="21" borderId="29" xfId="0" applyFont="1" applyFill="1" applyBorder="1" applyAlignment="1">
      <alignment horizontal="left" vertical="center" wrapText="1"/>
    </xf>
    <xf numFmtId="0" fontId="18" fillId="7" borderId="28" xfId="0" quotePrefix="1" applyFont="1" applyFill="1" applyBorder="1" applyAlignment="1">
      <alignment horizontal="left" vertical="center" wrapText="1"/>
    </xf>
    <xf numFmtId="0" fontId="18" fillId="7" borderId="65" xfId="0" quotePrefix="1" applyFont="1" applyFill="1" applyBorder="1" applyAlignment="1">
      <alignment horizontal="left" vertical="center" wrapText="1"/>
    </xf>
    <xf numFmtId="0" fontId="18" fillId="7" borderId="57" xfId="0" quotePrefix="1" applyFont="1" applyFill="1" applyBorder="1" applyAlignment="1">
      <alignment horizontal="left" vertical="center" wrapText="1"/>
    </xf>
    <xf numFmtId="0" fontId="23" fillId="0" borderId="13" xfId="2" applyFont="1" applyBorder="1" applyAlignment="1">
      <alignment horizontal="left" vertical="center" wrapText="1"/>
    </xf>
    <xf numFmtId="0" fontId="23" fillId="0" borderId="41" xfId="2" applyFont="1" applyBorder="1" applyAlignment="1">
      <alignment horizontal="left" vertical="center" wrapText="1"/>
    </xf>
    <xf numFmtId="0" fontId="4" fillId="0" borderId="0" xfId="0" applyFont="1" applyAlignment="1">
      <alignment horizontal="justify" vertical="center" wrapText="1"/>
    </xf>
    <xf numFmtId="0" fontId="18" fillId="7" borderId="27" xfId="0" quotePrefix="1" applyFont="1" applyFill="1" applyBorder="1" applyAlignment="1">
      <alignment horizontal="left" vertical="center" wrapText="1"/>
    </xf>
    <xf numFmtId="0" fontId="18" fillId="0" borderId="50" xfId="2" applyFont="1" applyBorder="1" applyAlignment="1">
      <alignment horizontal="left" vertical="center" wrapText="1"/>
    </xf>
    <xf numFmtId="0" fontId="18" fillId="0" borderId="51" xfId="2" applyFont="1" applyBorder="1" applyAlignment="1">
      <alignment horizontal="left" vertical="center" wrapText="1"/>
    </xf>
    <xf numFmtId="0" fontId="18" fillId="0" borderId="52" xfId="2" applyFont="1" applyBorder="1" applyAlignment="1">
      <alignment horizontal="left" vertical="center" wrapText="1"/>
    </xf>
    <xf numFmtId="0" fontId="23" fillId="0" borderId="9" xfId="2" applyFont="1" applyBorder="1" applyAlignment="1">
      <alignment horizontal="left" vertical="center" wrapText="1"/>
    </xf>
    <xf numFmtId="0" fontId="74" fillId="0" borderId="50" xfId="2" applyFont="1" applyBorder="1" applyAlignment="1">
      <alignment horizontal="left" vertical="center"/>
    </xf>
    <xf numFmtId="0" fontId="74" fillId="0" borderId="51" xfId="2" applyFont="1" applyBorder="1" applyAlignment="1">
      <alignment horizontal="left" vertical="center"/>
    </xf>
    <xf numFmtId="0" fontId="74" fillId="0" borderId="52" xfId="2" applyFont="1" applyBorder="1" applyAlignment="1">
      <alignment horizontal="left" vertical="center"/>
    </xf>
    <xf numFmtId="0" fontId="8" fillId="0" borderId="0" xfId="0" applyFont="1" applyAlignment="1">
      <alignment horizontal="justify" vertical="justify" wrapText="1"/>
    </xf>
    <xf numFmtId="0" fontId="18" fillId="0" borderId="0" xfId="0" applyFont="1" applyAlignment="1">
      <alignment horizontal="justify" vertical="justify" wrapText="1"/>
    </xf>
    <xf numFmtId="0" fontId="18" fillId="0" borderId="8" xfId="0" applyFont="1" applyBorder="1" applyAlignment="1">
      <alignment horizontal="left" vertical="center" wrapText="1"/>
    </xf>
    <xf numFmtId="0" fontId="18" fillId="0" borderId="9" xfId="0" applyFont="1" applyBorder="1" applyAlignment="1">
      <alignment horizontal="left" vertical="center" wrapText="1"/>
    </xf>
    <xf numFmtId="0" fontId="23" fillId="0" borderId="59" xfId="0" applyFont="1" applyBorder="1" applyAlignment="1">
      <alignment horizontal="left" vertical="top" wrapText="1"/>
    </xf>
    <xf numFmtId="0" fontId="21" fillId="15" borderId="78" xfId="0" applyFont="1" applyFill="1" applyBorder="1" applyAlignment="1" applyProtection="1">
      <alignment horizontal="center" vertical="center"/>
      <protection locked="0"/>
    </xf>
    <xf numFmtId="0" fontId="21" fillId="15" borderId="80" xfId="0" applyFont="1" applyFill="1" applyBorder="1" applyAlignment="1" applyProtection="1">
      <alignment horizontal="center" vertical="center"/>
      <protection locked="0"/>
    </xf>
    <xf numFmtId="0" fontId="39" fillId="0" borderId="0" xfId="0" applyFont="1" applyAlignment="1">
      <alignment horizontal="left" vertical="justify" wrapText="1"/>
    </xf>
    <xf numFmtId="0" fontId="18" fillId="0" borderId="27" xfId="2" applyFont="1" applyBorder="1" applyAlignment="1">
      <alignment horizontal="left" vertical="center" wrapText="1"/>
    </xf>
    <xf numFmtId="0" fontId="18" fillId="0" borderId="28" xfId="2" applyFont="1" applyBorder="1" applyAlignment="1">
      <alignment horizontal="left" vertical="center" wrapText="1"/>
    </xf>
    <xf numFmtId="0" fontId="18" fillId="0" borderId="29" xfId="2" applyFont="1" applyBorder="1" applyAlignment="1">
      <alignment horizontal="left" vertical="center" wrapText="1"/>
    </xf>
    <xf numFmtId="0" fontId="21" fillId="15" borderId="76" xfId="0" applyFont="1" applyFill="1" applyBorder="1" applyAlignment="1" applyProtection="1">
      <alignment horizontal="center" vertical="center"/>
      <protection locked="0"/>
    </xf>
    <xf numFmtId="0" fontId="21" fillId="15" borderId="31" xfId="0" applyFont="1" applyFill="1" applyBorder="1" applyAlignment="1" applyProtection="1">
      <alignment horizontal="center" vertical="center"/>
      <protection locked="0"/>
    </xf>
    <xf numFmtId="0" fontId="21" fillId="15" borderId="39" xfId="0" applyFont="1" applyFill="1" applyBorder="1" applyAlignment="1" applyProtection="1">
      <alignment horizontal="center" vertical="center"/>
      <protection locked="0"/>
    </xf>
    <xf numFmtId="0" fontId="21" fillId="15" borderId="53" xfId="0" applyFont="1" applyFill="1" applyBorder="1" applyAlignment="1" applyProtection="1">
      <alignment horizontal="center" vertical="center"/>
      <protection locked="0"/>
    </xf>
    <xf numFmtId="0" fontId="21" fillId="26" borderId="39" xfId="0" applyFont="1" applyFill="1" applyBorder="1" applyAlignment="1" applyProtection="1">
      <alignment horizontal="center" vertical="center"/>
      <protection locked="0"/>
    </xf>
    <xf numFmtId="0" fontId="21" fillId="26" borderId="53" xfId="0" applyFont="1" applyFill="1" applyBorder="1" applyAlignment="1" applyProtection="1">
      <alignment horizontal="center" vertical="center"/>
      <protection locked="0"/>
    </xf>
    <xf numFmtId="0" fontId="74" fillId="0" borderId="27" xfId="2" applyFont="1" applyBorder="1" applyAlignment="1">
      <alignment horizontal="left" vertical="center"/>
    </xf>
    <xf numFmtId="0" fontId="74" fillId="0" borderId="28" xfId="2" applyFont="1" applyBorder="1" applyAlignment="1">
      <alignment horizontal="left" vertical="center"/>
    </xf>
    <xf numFmtId="0" fontId="74" fillId="0" borderId="29" xfId="2" applyFont="1" applyBorder="1" applyAlignment="1">
      <alignment horizontal="left" vertical="center"/>
    </xf>
    <xf numFmtId="0" fontId="21" fillId="15" borderId="7" xfId="0" applyFont="1" applyFill="1" applyBorder="1" applyAlignment="1" applyProtection="1">
      <alignment horizontal="center" vertical="center"/>
      <protection locked="0"/>
    </xf>
    <xf numFmtId="0" fontId="21" fillId="15" borderId="60" xfId="0" applyFont="1" applyFill="1" applyBorder="1" applyAlignment="1" applyProtection="1">
      <alignment horizontal="center" vertical="center"/>
      <protection locked="0"/>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8" fillId="0" borderId="50" xfId="0" applyFont="1" applyBorder="1" applyAlignment="1">
      <alignment horizontal="left" vertical="center" wrapText="1"/>
    </xf>
    <xf numFmtId="0" fontId="18" fillId="0" borderId="52" xfId="0" applyFont="1" applyBorder="1" applyAlignment="1">
      <alignment horizontal="left" vertical="center" wrapText="1"/>
    </xf>
    <xf numFmtId="0" fontId="10" fillId="0" borderId="50" xfId="0" applyFont="1" applyBorder="1" applyAlignment="1">
      <alignment horizontal="left" vertical="center" wrapText="1"/>
    </xf>
    <xf numFmtId="0" fontId="10" fillId="0" borderId="52" xfId="0" applyFont="1" applyBorder="1" applyAlignment="1">
      <alignment horizontal="left" vertical="center" wrapText="1"/>
    </xf>
    <xf numFmtId="0" fontId="10" fillId="0" borderId="35" xfId="0" applyFont="1" applyBorder="1" applyAlignment="1">
      <alignment horizontal="left" vertical="center" wrapText="1"/>
    </xf>
    <xf numFmtId="0" fontId="10" fillId="0" borderId="69" xfId="0" applyFont="1" applyBorder="1" applyAlignment="1">
      <alignment horizontal="left" vertical="center" wrapText="1"/>
    </xf>
    <xf numFmtId="0" fontId="23" fillId="15" borderId="27" xfId="0" applyFont="1" applyFill="1" applyBorder="1" applyAlignment="1" applyProtection="1">
      <alignment horizontal="center" vertical="center"/>
      <protection locked="0"/>
    </xf>
    <xf numFmtId="0" fontId="23" fillId="15" borderId="29" xfId="0" applyFont="1" applyFill="1" applyBorder="1" applyAlignment="1" applyProtection="1">
      <alignment horizontal="center" vertical="center"/>
      <protection locked="0"/>
    </xf>
    <xf numFmtId="0" fontId="43" fillId="0" borderId="3" xfId="0" applyFont="1" applyBorder="1" applyAlignment="1">
      <alignment horizontal="left" vertical="center" wrapText="1"/>
    </xf>
    <xf numFmtId="0" fontId="43" fillId="0" borderId="3" xfId="0" applyFont="1" applyBorder="1" applyAlignment="1">
      <alignment horizontal="left" vertical="center"/>
    </xf>
    <xf numFmtId="0" fontId="43" fillId="0" borderId="34" xfId="0" applyFont="1" applyBorder="1" applyAlignment="1">
      <alignment horizontal="left" vertical="center" wrapText="1"/>
    </xf>
    <xf numFmtId="0" fontId="43" fillId="0" borderId="34" xfId="0" applyFont="1" applyBorder="1" applyAlignment="1">
      <alignment horizontal="left" vertical="center"/>
    </xf>
    <xf numFmtId="0" fontId="43" fillId="0" borderId="20" xfId="0" applyFont="1" applyBorder="1" applyAlignment="1">
      <alignment horizontal="left" vertical="center" wrapText="1"/>
    </xf>
    <xf numFmtId="0" fontId="43" fillId="0" borderId="20" xfId="0" applyFont="1" applyBorder="1" applyAlignment="1">
      <alignment horizontal="left" vertical="center"/>
    </xf>
    <xf numFmtId="0" fontId="51" fillId="2" borderId="20" xfId="0" applyFont="1" applyFill="1" applyBorder="1" applyAlignment="1">
      <alignment horizontal="left" vertical="center" wrapText="1"/>
    </xf>
    <xf numFmtId="0" fontId="20" fillId="21" borderId="28" xfId="0" applyFont="1" applyFill="1" applyBorder="1" applyAlignment="1">
      <alignment horizontal="center" vertical="center"/>
    </xf>
    <xf numFmtId="0" fontId="20" fillId="21" borderId="29" xfId="0" applyFont="1" applyFill="1" applyBorder="1" applyAlignment="1">
      <alignment horizontal="center" vertical="center"/>
    </xf>
    <xf numFmtId="0" fontId="43" fillId="0" borderId="15" xfId="0" applyFont="1" applyBorder="1" applyAlignment="1">
      <alignment horizontal="left" vertical="center" wrapText="1"/>
    </xf>
    <xf numFmtId="0" fontId="43" fillId="0" borderId="30" xfId="0" applyFont="1" applyBorder="1" applyAlignment="1">
      <alignment horizontal="left" vertical="center"/>
    </xf>
    <xf numFmtId="0" fontId="43" fillId="0" borderId="17" xfId="0" applyFont="1" applyBorder="1" applyAlignment="1">
      <alignment horizontal="left" vertical="center"/>
    </xf>
    <xf numFmtId="0" fontId="43" fillId="0" borderId="40" xfId="0" applyFont="1" applyBorder="1" applyAlignment="1">
      <alignment horizontal="left" vertical="center" wrapText="1"/>
    </xf>
    <xf numFmtId="0" fontId="43" fillId="0" borderId="40" xfId="0" applyFont="1" applyBorder="1" applyAlignment="1">
      <alignment horizontal="left" vertical="center"/>
    </xf>
    <xf numFmtId="0" fontId="43" fillId="2" borderId="20" xfId="0" applyFont="1" applyFill="1" applyBorder="1" applyAlignment="1">
      <alignment horizontal="left" vertical="center" wrapText="1"/>
    </xf>
    <xf numFmtId="0" fontId="20" fillId="0" borderId="27" xfId="0" applyFont="1" applyBorder="1" applyAlignment="1">
      <alignment horizontal="center" vertical="center" wrapText="1"/>
    </xf>
    <xf numFmtId="0" fontId="20" fillId="0" borderId="29" xfId="0" applyFont="1" applyBorder="1" applyAlignment="1">
      <alignment horizontal="center" vertical="center"/>
    </xf>
    <xf numFmtId="0" fontId="43" fillId="0" borderId="16" xfId="0" applyFont="1" applyBorder="1" applyAlignment="1">
      <alignment horizontal="left" vertical="center" wrapText="1"/>
    </xf>
    <xf numFmtId="0" fontId="43" fillId="0" borderId="37" xfId="0" applyFont="1" applyBorder="1" applyAlignment="1">
      <alignment horizontal="left" vertical="center" wrapText="1"/>
    </xf>
    <xf numFmtId="0" fontId="43" fillId="0" borderId="2" xfId="0" applyFont="1" applyBorder="1" applyAlignment="1">
      <alignment horizontal="left" vertical="center" wrapText="1"/>
    </xf>
    <xf numFmtId="0" fontId="43" fillId="0" borderId="16" xfId="0" applyFont="1" applyBorder="1" applyAlignment="1">
      <alignment horizontal="center" vertical="center" wrapText="1"/>
    </xf>
    <xf numFmtId="0" fontId="43" fillId="0" borderId="37" xfId="0" applyFont="1" applyBorder="1" applyAlignment="1">
      <alignment horizontal="center" vertical="center" wrapText="1"/>
    </xf>
    <xf numFmtId="0" fontId="43" fillId="0" borderId="2" xfId="0" applyFont="1" applyBorder="1" applyAlignment="1">
      <alignment horizontal="center" vertical="center" wrapText="1"/>
    </xf>
    <xf numFmtId="0" fontId="13" fillId="0" borderId="67" xfId="0" quotePrefix="1" applyFont="1" applyBorder="1" applyAlignment="1">
      <alignment horizontal="left" vertical="center" wrapText="1"/>
    </xf>
    <xf numFmtId="0" fontId="13" fillId="0" borderId="29" xfId="0" quotePrefix="1" applyFont="1" applyBorder="1" applyAlignment="1">
      <alignment horizontal="left" vertical="center" wrapText="1"/>
    </xf>
    <xf numFmtId="0" fontId="3" fillId="4" borderId="67" xfId="0" applyFont="1" applyFill="1" applyBorder="1" applyAlignment="1">
      <alignment horizontal="left" vertical="top" wrapText="1"/>
    </xf>
    <xf numFmtId="0" fontId="3" fillId="4" borderId="70" xfId="0" applyFont="1" applyFill="1" applyBorder="1" applyAlignment="1">
      <alignment horizontal="left" vertical="top" wrapText="1"/>
    </xf>
    <xf numFmtId="0" fontId="1" fillId="0" borderId="0" xfId="0" applyFont="1" applyAlignment="1">
      <alignment horizontal="left" vertical="center" wrapText="1" indent="1"/>
    </xf>
    <xf numFmtId="0" fontId="1" fillId="0" borderId="42" xfId="0" applyFont="1" applyBorder="1" applyAlignment="1">
      <alignment horizontal="left" vertical="center" wrapText="1" indent="1"/>
    </xf>
    <xf numFmtId="0" fontId="40" fillId="0" borderId="51" xfId="0" applyFont="1" applyBorder="1" applyAlignment="1">
      <alignment horizontal="left" vertical="center" wrapText="1"/>
    </xf>
    <xf numFmtId="0" fontId="40" fillId="0" borderId="67" xfId="0" applyFont="1" applyBorder="1" applyAlignment="1">
      <alignment horizontal="left" vertical="center" wrapText="1"/>
    </xf>
    <xf numFmtId="0" fontId="40" fillId="0" borderId="29" xfId="0" applyFont="1" applyBorder="1" applyAlignment="1">
      <alignment horizontal="left" vertical="center" wrapText="1"/>
    </xf>
    <xf numFmtId="0" fontId="40" fillId="0" borderId="70" xfId="0" applyFont="1" applyBorder="1" applyAlignment="1">
      <alignment horizontal="left" vertical="center" wrapText="1"/>
    </xf>
    <xf numFmtId="0" fontId="40" fillId="0" borderId="52" xfId="0" applyFont="1" applyBorder="1" applyAlignment="1">
      <alignment horizontal="left" vertical="center" wrapText="1"/>
    </xf>
    <xf numFmtId="0" fontId="34" fillId="8" borderId="76" xfId="0" applyFont="1" applyFill="1" applyBorder="1" applyAlignment="1">
      <alignment horizontal="center" vertical="center" wrapText="1"/>
    </xf>
    <xf numFmtId="0" fontId="34" fillId="8" borderId="30" xfId="0" applyFont="1" applyFill="1" applyBorder="1" applyAlignment="1">
      <alignment horizontal="center" vertical="center" wrapText="1"/>
    </xf>
    <xf numFmtId="0" fontId="34" fillId="8" borderId="31" xfId="0" applyFont="1" applyFill="1" applyBorder="1" applyAlignment="1">
      <alignment horizontal="center" vertical="center" wrapText="1"/>
    </xf>
    <xf numFmtId="0" fontId="1" fillId="7" borderId="39" xfId="0" applyFont="1" applyFill="1" applyBorder="1" applyAlignment="1">
      <alignment horizontal="center" vertical="center" wrapText="1"/>
    </xf>
    <xf numFmtId="0" fontId="1" fillId="7" borderId="37" xfId="0" applyFont="1" applyFill="1" applyBorder="1" applyAlignment="1">
      <alignment horizontal="center" vertical="center" wrapText="1"/>
    </xf>
    <xf numFmtId="0" fontId="1" fillId="7" borderId="53" xfId="0" applyFont="1" applyFill="1" applyBorder="1" applyAlignment="1">
      <alignment horizontal="center" vertical="center" wrapText="1"/>
    </xf>
    <xf numFmtId="0" fontId="1" fillId="15" borderId="16" xfId="0" applyFont="1" applyFill="1" applyBorder="1" applyAlignment="1">
      <alignment horizontal="left" vertical="center" wrapText="1"/>
    </xf>
    <xf numFmtId="0" fontId="1" fillId="15" borderId="37" xfId="0" applyFont="1" applyFill="1" applyBorder="1" applyAlignment="1">
      <alignment horizontal="left" vertical="center" wrapText="1"/>
    </xf>
    <xf numFmtId="0" fontId="1" fillId="15" borderId="53" xfId="0" applyFont="1" applyFill="1" applyBorder="1" applyAlignment="1">
      <alignment horizontal="left" vertical="center" wrapText="1"/>
    </xf>
    <xf numFmtId="0" fontId="29" fillId="15" borderId="39" xfId="0" applyFont="1" applyFill="1" applyBorder="1" applyAlignment="1">
      <alignment horizontal="left" vertical="center" wrapText="1"/>
    </xf>
    <xf numFmtId="0" fontId="29" fillId="15" borderId="37" xfId="0" applyFont="1" applyFill="1" applyBorder="1" applyAlignment="1">
      <alignment horizontal="left" vertical="center" wrapText="1"/>
    </xf>
    <xf numFmtId="0" fontId="29" fillId="15" borderId="53" xfId="0" applyFont="1" applyFill="1" applyBorder="1" applyAlignment="1">
      <alignment horizontal="left" vertical="center" wrapText="1"/>
    </xf>
    <xf numFmtId="0" fontId="29" fillId="0" borderId="25" xfId="0" applyFont="1" applyBorder="1" applyAlignment="1">
      <alignment horizontal="center" vertical="center" wrapText="1"/>
    </xf>
    <xf numFmtId="0" fontId="29" fillId="0" borderId="79" xfId="0" applyFont="1" applyBorder="1" applyAlignment="1">
      <alignment horizontal="center" vertical="center" wrapText="1"/>
    </xf>
    <xf numFmtId="0" fontId="29" fillId="0" borderId="26" xfId="0" applyFont="1" applyBorder="1" applyAlignment="1">
      <alignment horizontal="center" vertical="center" wrapText="1"/>
    </xf>
    <xf numFmtId="0" fontId="9" fillId="0" borderId="39" xfId="0" applyFont="1" applyBorder="1" applyAlignment="1">
      <alignment horizontal="left" vertical="top" wrapText="1"/>
    </xf>
    <xf numFmtId="0" fontId="1" fillId="7" borderId="11" xfId="0" applyFont="1" applyFill="1" applyBorder="1" applyAlignment="1">
      <alignment horizontal="center" vertical="center" wrapText="1"/>
    </xf>
    <xf numFmtId="0" fontId="1" fillId="7" borderId="3" xfId="0" applyFont="1" applyFill="1" applyBorder="1" applyAlignment="1">
      <alignment horizontal="center" vertical="center"/>
    </xf>
    <xf numFmtId="0" fontId="1" fillId="7" borderId="12" xfId="0" applyFont="1" applyFill="1" applyBorder="1" applyAlignment="1">
      <alignment horizontal="center" vertical="center"/>
    </xf>
    <xf numFmtId="0" fontId="1" fillId="7" borderId="37" xfId="0" applyFont="1" applyFill="1" applyBorder="1" applyAlignment="1">
      <alignment horizontal="center" vertical="center"/>
    </xf>
    <xf numFmtId="0" fontId="1" fillId="7" borderId="53" xfId="0" applyFont="1" applyFill="1" applyBorder="1" applyAlignment="1">
      <alignment horizontal="center" vertical="center"/>
    </xf>
    <xf numFmtId="0" fontId="29" fillId="0" borderId="0" xfId="0" applyFont="1" applyAlignment="1">
      <alignment vertical="top" wrapText="1"/>
    </xf>
    <xf numFmtId="0" fontId="29" fillId="0" borderId="0" xfId="0" applyFont="1" applyAlignment="1">
      <alignment vertical="top"/>
    </xf>
    <xf numFmtId="0" fontId="18" fillId="16" borderId="16" xfId="0" applyFont="1" applyFill="1" applyBorder="1" applyAlignment="1">
      <alignment horizontal="left" vertical="center" wrapText="1"/>
    </xf>
    <xf numFmtId="0" fontId="123" fillId="16" borderId="37" xfId="0" applyFont="1" applyFill="1" applyBorder="1" applyAlignment="1">
      <alignment horizontal="left" vertical="center" wrapText="1"/>
    </xf>
    <xf numFmtId="0" fontId="123" fillId="16" borderId="53" xfId="0" applyFont="1" applyFill="1" applyBorder="1" applyAlignment="1">
      <alignment horizontal="left" vertical="center" wrapText="1"/>
    </xf>
    <xf numFmtId="0" fontId="1" fillId="15" borderId="3" xfId="0" applyFont="1" applyFill="1" applyBorder="1" applyAlignment="1">
      <alignment horizontal="left" vertical="center"/>
    </xf>
    <xf numFmtId="0" fontId="1" fillId="15" borderId="12" xfId="0" applyFont="1" applyFill="1" applyBorder="1" applyAlignment="1">
      <alignment horizontal="left" vertical="center"/>
    </xf>
    <xf numFmtId="0" fontId="43" fillId="15" borderId="16" xfId="0" applyFont="1" applyFill="1" applyBorder="1" applyAlignment="1">
      <alignment horizontal="left" vertical="center"/>
    </xf>
    <xf numFmtId="0" fontId="43" fillId="15" borderId="53" xfId="0" applyFont="1" applyFill="1" applyBorder="1" applyAlignment="1">
      <alignment horizontal="left" vertical="center"/>
    </xf>
    <xf numFmtId="0" fontId="20" fillId="21" borderId="28" xfId="0" applyFont="1" applyFill="1" applyBorder="1" applyAlignment="1">
      <alignment horizontal="left" vertical="center"/>
    </xf>
    <xf numFmtId="0" fontId="20" fillId="21" borderId="29" xfId="0" applyFont="1" applyFill="1" applyBorder="1" applyAlignment="1">
      <alignment horizontal="left" vertical="center"/>
    </xf>
    <xf numFmtId="0" fontId="34" fillId="34" borderId="8" xfId="0" applyFont="1" applyFill="1" applyBorder="1" applyAlignment="1">
      <alignment horizontal="center" vertical="center" wrapText="1"/>
    </xf>
    <xf numFmtId="0" fontId="34" fillId="34" borderId="9" xfId="0" applyFont="1" applyFill="1" applyBorder="1" applyAlignment="1">
      <alignment horizontal="center" vertical="center"/>
    </xf>
    <xf numFmtId="0" fontId="34" fillId="34" borderId="10" xfId="0" applyFont="1" applyFill="1" applyBorder="1" applyAlignment="1">
      <alignment horizontal="center" vertical="center"/>
    </xf>
    <xf numFmtId="0" fontId="34" fillId="35" borderId="8" xfId="0" applyFont="1" applyFill="1" applyBorder="1" applyAlignment="1">
      <alignment horizontal="center" vertical="center" wrapText="1"/>
    </xf>
    <xf numFmtId="0" fontId="34" fillId="35" borderId="9" xfId="0" applyFont="1" applyFill="1" applyBorder="1" applyAlignment="1">
      <alignment horizontal="center" vertical="center"/>
    </xf>
    <xf numFmtId="0" fontId="34" fillId="35" borderId="10" xfId="0" applyFont="1" applyFill="1" applyBorder="1" applyAlignment="1">
      <alignment horizontal="center" vertical="center"/>
    </xf>
    <xf numFmtId="0" fontId="29" fillId="21" borderId="50" xfId="0" applyFont="1" applyFill="1" applyBorder="1" applyAlignment="1">
      <alignment horizontal="left" vertical="center" wrapText="1"/>
    </xf>
    <xf numFmtId="0" fontId="29" fillId="21" borderId="51" xfId="0" applyFont="1" applyFill="1" applyBorder="1" applyAlignment="1">
      <alignment horizontal="left" vertical="center" wrapText="1"/>
    </xf>
    <xf numFmtId="0" fontId="29" fillId="21" borderId="52" xfId="0" applyFont="1" applyFill="1" applyBorder="1" applyAlignment="1">
      <alignment horizontal="left" vertical="center" wrapText="1"/>
    </xf>
    <xf numFmtId="0" fontId="18" fillId="16" borderId="11" xfId="0" applyFont="1" applyFill="1" applyBorder="1" applyAlignment="1">
      <alignment horizontal="left" vertical="center" wrapText="1"/>
    </xf>
    <xf numFmtId="0" fontId="18" fillId="16" borderId="37" xfId="0" applyFont="1" applyFill="1" applyBorder="1" applyAlignment="1">
      <alignment horizontal="left" vertical="center" wrapText="1"/>
    </xf>
    <xf numFmtId="0" fontId="18" fillId="16" borderId="53" xfId="0" applyFont="1" applyFill="1" applyBorder="1" applyAlignment="1">
      <alignment horizontal="left" vertical="center" wrapText="1"/>
    </xf>
    <xf numFmtId="0" fontId="29" fillId="21" borderId="76" xfId="0" applyFont="1" applyFill="1" applyBorder="1" applyAlignment="1">
      <alignment horizontal="center" vertical="center" wrapText="1"/>
    </xf>
    <xf numFmtId="0" fontId="29" fillId="21" borderId="30" xfId="0" applyFont="1" applyFill="1" applyBorder="1" applyAlignment="1">
      <alignment horizontal="center" vertical="center" wrapText="1"/>
    </xf>
    <xf numFmtId="0" fontId="29" fillId="21" borderId="31" xfId="0" applyFont="1" applyFill="1" applyBorder="1" applyAlignment="1">
      <alignment horizontal="center" vertical="center" wrapText="1"/>
    </xf>
    <xf numFmtId="0" fontId="3" fillId="8" borderId="16" xfId="0" applyFont="1" applyFill="1" applyBorder="1" applyAlignment="1">
      <alignment horizontal="left" vertical="top" wrapText="1"/>
    </xf>
    <xf numFmtId="0" fontId="3" fillId="8" borderId="2" xfId="0" applyFont="1" applyFill="1" applyBorder="1" applyAlignment="1">
      <alignment horizontal="left" vertical="top" wrapText="1"/>
    </xf>
    <xf numFmtId="0" fontId="9" fillId="34" borderId="11" xfId="0" applyFont="1" applyFill="1" applyBorder="1" applyAlignment="1">
      <alignment horizontal="left" vertical="top" wrapText="1"/>
    </xf>
    <xf numFmtId="0" fontId="9" fillId="34" borderId="3" xfId="0" applyFont="1" applyFill="1" applyBorder="1" applyAlignment="1">
      <alignment horizontal="left" vertical="top" wrapText="1"/>
    </xf>
    <xf numFmtId="0" fontId="3" fillId="35" borderId="3" xfId="0" applyFont="1" applyFill="1" applyBorder="1" applyAlignment="1">
      <alignment horizontal="left" vertical="top" wrapText="1"/>
    </xf>
    <xf numFmtId="0" fontId="3" fillId="35" borderId="12" xfId="0" applyFont="1" applyFill="1" applyBorder="1" applyAlignment="1">
      <alignment horizontal="left" vertical="top" wrapText="1"/>
    </xf>
    <xf numFmtId="0" fontId="9" fillId="34" borderId="13" xfId="0" applyFont="1" applyFill="1" applyBorder="1" applyAlignment="1">
      <alignment horizontal="left" vertical="top" wrapText="1"/>
    </xf>
    <xf numFmtId="0" fontId="9" fillId="34" borderId="41" xfId="0" applyFont="1" applyFill="1" applyBorder="1" applyAlignment="1">
      <alignment horizontal="left" vertical="top" wrapText="1"/>
    </xf>
    <xf numFmtId="0" fontId="9" fillId="0" borderId="11" xfId="0" applyFont="1" applyBorder="1" applyAlignment="1">
      <alignment vertical="top" wrapText="1"/>
    </xf>
    <xf numFmtId="0" fontId="4" fillId="0" borderId="39" xfId="0" applyFont="1" applyBorder="1" applyAlignment="1">
      <alignment horizontal="left" vertical="top" wrapText="1"/>
    </xf>
    <xf numFmtId="0" fontId="29" fillId="0" borderId="16" xfId="0" applyFont="1" applyBorder="1" applyAlignment="1">
      <alignment horizontal="center" vertical="center" wrapText="1"/>
    </xf>
    <xf numFmtId="0" fontId="29" fillId="0" borderId="37" xfId="0" applyFont="1" applyBorder="1" applyAlignment="1">
      <alignment horizontal="center" vertical="center"/>
    </xf>
    <xf numFmtId="0" fontId="29" fillId="0" borderId="2" xfId="0" applyFont="1" applyBorder="1" applyAlignment="1">
      <alignment horizontal="center" vertical="center"/>
    </xf>
    <xf numFmtId="0" fontId="20" fillId="0" borderId="16" xfId="0" applyFont="1" applyBorder="1" applyAlignment="1">
      <alignment horizontal="center" vertical="center" wrapText="1"/>
    </xf>
    <xf numFmtId="0" fontId="20" fillId="0" borderId="37" xfId="0" applyFont="1" applyBorder="1" applyAlignment="1">
      <alignment horizontal="center" vertical="center" wrapText="1"/>
    </xf>
    <xf numFmtId="0" fontId="43" fillId="15" borderId="16" xfId="0" applyFont="1" applyFill="1" applyBorder="1" applyAlignment="1">
      <alignment horizontal="left" vertical="center" wrapText="1"/>
    </xf>
    <xf numFmtId="0" fontId="43" fillId="15" borderId="53" xfId="0" applyFont="1" applyFill="1" applyBorder="1" applyAlignment="1">
      <alignment horizontal="left" vertical="center" wrapText="1"/>
    </xf>
    <xf numFmtId="0" fontId="1" fillId="0" borderId="0" xfId="0" applyFont="1" applyAlignment="1">
      <alignment horizontal="left"/>
    </xf>
    <xf numFmtId="0" fontId="20" fillId="15" borderId="11" xfId="0" applyFont="1" applyFill="1" applyBorder="1" applyAlignment="1">
      <alignment horizontal="left" vertical="center"/>
    </xf>
    <xf numFmtId="0" fontId="20" fillId="15" borderId="3" xfId="0" applyFont="1" applyFill="1" applyBorder="1" applyAlignment="1">
      <alignment horizontal="left" vertical="center"/>
    </xf>
    <xf numFmtId="0" fontId="20" fillId="15" borderId="12" xfId="0" applyFont="1" applyFill="1" applyBorder="1" applyAlignment="1">
      <alignment horizontal="left" vertical="center"/>
    </xf>
    <xf numFmtId="0" fontId="3" fillId="0" borderId="13" xfId="0" applyFont="1" applyBorder="1" applyAlignment="1">
      <alignment horizontal="left" vertical="top" wrapText="1"/>
    </xf>
    <xf numFmtId="0" fontId="9" fillId="0" borderId="80" xfId="0" applyFont="1" applyBorder="1" applyAlignment="1">
      <alignment horizontal="left" vertical="top" wrapText="1"/>
    </xf>
    <xf numFmtId="0" fontId="9" fillId="0" borderId="16" xfId="0" applyFont="1" applyBorder="1" applyAlignment="1">
      <alignment horizontal="left" vertical="top"/>
    </xf>
    <xf numFmtId="0" fontId="9" fillId="0" borderId="53" xfId="0" applyFont="1" applyBorder="1" applyAlignment="1">
      <alignment horizontal="left" vertical="top"/>
    </xf>
    <xf numFmtId="0" fontId="9" fillId="35" borderId="41" xfId="0" applyFont="1" applyFill="1" applyBorder="1" applyAlignment="1">
      <alignment horizontal="left" vertical="top" wrapText="1"/>
    </xf>
    <xf numFmtId="0" fontId="9" fillId="35" borderId="14" xfId="0" applyFont="1" applyFill="1" applyBorder="1" applyAlignment="1">
      <alignment horizontal="left" vertical="top" wrapText="1"/>
    </xf>
    <xf numFmtId="0" fontId="9" fillId="0" borderId="13" xfId="0" applyFont="1" applyBorder="1" applyAlignment="1">
      <alignment vertical="top" wrapText="1"/>
    </xf>
    <xf numFmtId="0" fontId="4" fillId="0" borderId="13" xfId="0" applyFont="1" applyBorder="1" applyAlignment="1">
      <alignment vertical="top" wrapText="1"/>
    </xf>
    <xf numFmtId="0" fontId="4" fillId="0" borderId="41" xfId="0" applyFont="1" applyBorder="1" applyAlignment="1">
      <alignment vertical="top" wrapText="1"/>
    </xf>
    <xf numFmtId="0" fontId="4" fillId="0" borderId="11" xfId="0" applyFont="1" applyBorder="1" applyAlignment="1">
      <alignment horizontal="left" vertical="top" wrapText="1"/>
    </xf>
    <xf numFmtId="0" fontId="35" fillId="21" borderId="7" xfId="0" applyFont="1" applyFill="1" applyBorder="1" applyAlignment="1">
      <alignment horizontal="left" vertical="center" wrapText="1"/>
    </xf>
    <xf numFmtId="0" fontId="35" fillId="21" borderId="57" xfId="0" applyFont="1" applyFill="1" applyBorder="1" applyAlignment="1">
      <alignment horizontal="left" vertical="center"/>
    </xf>
    <xf numFmtId="0" fontId="35" fillId="21" borderId="60" xfId="0" applyFont="1" applyFill="1" applyBorder="1" applyAlignment="1">
      <alignment horizontal="left" vertical="center"/>
    </xf>
    <xf numFmtId="0" fontId="35" fillId="21" borderId="36" xfId="0" applyFont="1" applyFill="1" applyBorder="1" applyAlignment="1">
      <alignment horizontal="left" vertical="center"/>
    </xf>
    <xf numFmtId="0" fontId="35" fillId="21" borderId="0" xfId="0" applyFont="1" applyFill="1" applyAlignment="1">
      <alignment horizontal="left" vertical="center"/>
    </xf>
    <xf numFmtId="0" fontId="35" fillId="21" borderId="44" xfId="0" applyFont="1" applyFill="1" applyBorder="1" applyAlignment="1">
      <alignment horizontal="left" vertical="center"/>
    </xf>
    <xf numFmtId="0" fontId="35" fillId="21" borderId="72" xfId="0" applyFont="1" applyFill="1" applyBorder="1" applyAlignment="1">
      <alignment horizontal="left" vertical="center"/>
    </xf>
    <xf numFmtId="0" fontId="35" fillId="21" borderId="65" xfId="0" applyFont="1" applyFill="1" applyBorder="1" applyAlignment="1">
      <alignment horizontal="left" vertical="center"/>
    </xf>
    <xf numFmtId="0" fontId="35" fillId="21" borderId="73" xfId="0" applyFont="1" applyFill="1" applyBorder="1" applyAlignment="1">
      <alignment horizontal="left" vertical="center"/>
    </xf>
    <xf numFmtId="0" fontId="29" fillId="21" borderId="36" xfId="0" applyFont="1" applyFill="1" applyBorder="1" applyAlignment="1">
      <alignment horizontal="left" vertical="center" wrapText="1"/>
    </xf>
    <xf numFmtId="0" fontId="29" fillId="21" borderId="0" xfId="0" applyFont="1" applyFill="1" applyAlignment="1">
      <alignment horizontal="left" vertical="center"/>
    </xf>
    <xf numFmtId="0" fontId="29" fillId="21" borderId="44" xfId="0" applyFont="1" applyFill="1" applyBorder="1" applyAlignment="1">
      <alignment horizontal="left" vertical="center"/>
    </xf>
    <xf numFmtId="0" fontId="29" fillId="21" borderId="36" xfId="0" applyFont="1" applyFill="1" applyBorder="1" applyAlignment="1">
      <alignment horizontal="left" vertical="center"/>
    </xf>
    <xf numFmtId="0" fontId="18" fillId="21" borderId="7" xfId="0" applyFont="1" applyFill="1" applyBorder="1" applyAlignment="1">
      <alignment horizontal="left" vertical="center" wrapText="1"/>
    </xf>
    <xf numFmtId="0" fontId="18" fillId="21" borderId="57" xfId="0" applyFont="1" applyFill="1" applyBorder="1" applyAlignment="1">
      <alignment horizontal="left" vertical="center" wrapText="1"/>
    </xf>
    <xf numFmtId="0" fontId="18" fillId="21" borderId="60" xfId="0" applyFont="1" applyFill="1" applyBorder="1" applyAlignment="1">
      <alignment horizontal="left" vertical="center" wrapText="1"/>
    </xf>
    <xf numFmtId="0" fontId="20" fillId="21" borderId="7" xfId="0" applyFont="1" applyFill="1" applyBorder="1" applyAlignment="1">
      <alignment horizontal="left" vertical="center" wrapText="1"/>
    </xf>
    <xf numFmtId="0" fontId="20" fillId="21" borderId="57" xfId="0" applyFont="1" applyFill="1" applyBorder="1" applyAlignment="1">
      <alignment horizontal="left" vertical="center" wrapText="1"/>
    </xf>
    <xf numFmtId="0" fontId="20" fillId="21" borderId="60" xfId="0" applyFont="1" applyFill="1" applyBorder="1" applyAlignment="1">
      <alignment horizontal="left" vertical="center" wrapText="1"/>
    </xf>
    <xf numFmtId="0" fontId="20" fillId="21" borderId="72" xfId="0" applyFont="1" applyFill="1" applyBorder="1" applyAlignment="1">
      <alignment horizontal="left" vertical="center" wrapText="1"/>
    </xf>
    <xf numFmtId="0" fontId="20" fillId="21" borderId="65" xfId="0" applyFont="1" applyFill="1" applyBorder="1" applyAlignment="1">
      <alignment horizontal="left" vertical="center" wrapText="1"/>
    </xf>
    <xf numFmtId="0" fontId="20" fillId="21" borderId="73" xfId="0" applyFont="1" applyFill="1" applyBorder="1" applyAlignment="1">
      <alignment horizontal="left" vertical="center" wrapText="1"/>
    </xf>
    <xf numFmtId="0" fontId="9" fillId="7" borderId="3" xfId="0" applyFont="1" applyFill="1" applyBorder="1" applyAlignment="1">
      <alignment horizontal="center" vertical="center" wrapText="1"/>
    </xf>
    <xf numFmtId="0" fontId="9" fillId="7" borderId="3" xfId="0" applyFont="1" applyFill="1" applyBorder="1" applyAlignment="1">
      <alignment horizontal="center" vertical="center"/>
    </xf>
    <xf numFmtId="49" fontId="9" fillId="0" borderId="3" xfId="0" quotePrefix="1" applyNumberFormat="1" applyFont="1" applyBorder="1" applyAlignment="1">
      <alignment horizontal="left" vertical="top" wrapText="1"/>
    </xf>
    <xf numFmtId="49" fontId="9" fillId="0" borderId="3" xfId="0" applyNumberFormat="1" applyFont="1" applyBorder="1" applyAlignment="1">
      <alignment horizontal="left" vertical="top" wrapText="1"/>
    </xf>
    <xf numFmtId="0" fontId="76" fillId="0" borderId="16" xfId="0" applyFont="1" applyBorder="1" applyAlignment="1">
      <alignment horizontal="left" vertical="top" wrapText="1"/>
    </xf>
    <xf numFmtId="0" fontId="76" fillId="0" borderId="37" xfId="0" applyFont="1" applyBorder="1" applyAlignment="1">
      <alignment horizontal="left" vertical="top" wrapText="1"/>
    </xf>
    <xf numFmtId="0" fontId="76" fillId="0" borderId="2" xfId="0" applyFont="1" applyBorder="1" applyAlignment="1">
      <alignment horizontal="left" vertical="top" wrapText="1"/>
    </xf>
    <xf numFmtId="49" fontId="9" fillId="4" borderId="3" xfId="0" applyNumberFormat="1" applyFont="1" applyFill="1" applyBorder="1" applyAlignment="1">
      <alignment horizontal="left" vertical="top" wrapText="1"/>
    </xf>
    <xf numFmtId="0" fontId="76" fillId="0" borderId="37" xfId="0" quotePrefix="1" applyFont="1" applyBorder="1" applyAlignment="1">
      <alignment horizontal="left" vertical="top" wrapText="1"/>
    </xf>
    <xf numFmtId="0" fontId="76" fillId="0" borderId="2" xfId="0" quotePrefix="1" applyFont="1" applyBorder="1" applyAlignment="1">
      <alignment horizontal="left" vertical="top" wrapText="1"/>
    </xf>
    <xf numFmtId="0" fontId="23" fillId="7" borderId="22" xfId="0" applyFont="1" applyFill="1" applyBorder="1" applyAlignment="1">
      <alignment horizontal="center" vertical="center" wrapText="1"/>
    </xf>
    <xf numFmtId="0" fontId="23" fillId="7" borderId="49" xfId="0" applyFont="1" applyFill="1" applyBorder="1" applyAlignment="1">
      <alignment horizontal="center" vertical="center" wrapText="1"/>
    </xf>
    <xf numFmtId="0" fontId="23" fillId="7" borderId="21" xfId="0" applyFont="1" applyFill="1" applyBorder="1" applyAlignment="1">
      <alignment horizontal="center" vertical="center" wrapText="1"/>
    </xf>
    <xf numFmtId="0" fontId="23" fillId="7" borderId="48" xfId="0" applyFont="1" applyFill="1" applyBorder="1" applyAlignment="1">
      <alignment horizontal="center" vertical="center" wrapText="1"/>
    </xf>
    <xf numFmtId="14" fontId="9" fillId="7" borderId="16" xfId="0" applyNumberFormat="1" applyFont="1" applyFill="1" applyBorder="1" applyAlignment="1">
      <alignment horizontal="center" vertical="center" wrapText="1"/>
    </xf>
    <xf numFmtId="14" fontId="9" fillId="7" borderId="2" xfId="0" applyNumberFormat="1" applyFont="1" applyFill="1" applyBorder="1" applyAlignment="1">
      <alignment horizontal="center" vertical="center" wrapText="1"/>
    </xf>
    <xf numFmtId="0" fontId="20" fillId="0" borderId="24" xfId="0" applyFont="1" applyBorder="1" applyAlignment="1">
      <alignment horizontal="left" vertical="top" wrapText="1"/>
    </xf>
    <xf numFmtId="0" fontId="3" fillId="4" borderId="11" xfId="0" applyFont="1" applyFill="1" applyBorder="1" applyAlignment="1">
      <alignment horizontal="left" vertical="top" wrapText="1"/>
    </xf>
    <xf numFmtId="0" fontId="3" fillId="4" borderId="3" xfId="0" applyFont="1" applyFill="1" applyBorder="1" applyAlignment="1">
      <alignment horizontal="left" vertical="top" wrapText="1"/>
    </xf>
    <xf numFmtId="0" fontId="7" fillId="4" borderId="3" xfId="0" applyFont="1" applyFill="1" applyBorder="1" applyAlignment="1">
      <alignment horizontal="left" vertical="top" wrapText="1"/>
    </xf>
    <xf numFmtId="0" fontId="102" fillId="4" borderId="3" xfId="0" applyFont="1" applyFill="1" applyBorder="1" applyAlignment="1">
      <alignment horizontal="left" vertical="top" wrapText="1"/>
    </xf>
    <xf numFmtId="0" fontId="7" fillId="7" borderId="16" xfId="0" quotePrefix="1" applyFont="1" applyFill="1" applyBorder="1" applyAlignment="1">
      <alignment horizontal="left" vertical="top" wrapText="1"/>
    </xf>
    <xf numFmtId="0" fontId="7" fillId="7" borderId="37" xfId="0" quotePrefix="1" applyFont="1" applyFill="1" applyBorder="1" applyAlignment="1">
      <alignment horizontal="left" vertical="top" wrapText="1"/>
    </xf>
    <xf numFmtId="0" fontId="7" fillId="7" borderId="2" xfId="0" quotePrefix="1" applyFont="1" applyFill="1" applyBorder="1" applyAlignment="1">
      <alignment horizontal="left" vertical="top" wrapText="1"/>
    </xf>
    <xf numFmtId="49" fontId="29" fillId="7" borderId="3" xfId="0" quotePrefix="1" applyNumberFormat="1" applyFont="1" applyFill="1" applyBorder="1" applyAlignment="1">
      <alignment horizontal="left" vertical="top" wrapText="1"/>
    </xf>
    <xf numFmtId="49" fontId="29" fillId="7" borderId="3" xfId="0" applyNumberFormat="1" applyFont="1" applyFill="1" applyBorder="1" applyAlignment="1">
      <alignment horizontal="left" vertical="top"/>
    </xf>
    <xf numFmtId="0" fontId="18" fillId="21" borderId="27" xfId="0" applyFont="1" applyFill="1" applyBorder="1" applyAlignment="1">
      <alignment horizontal="left" vertical="center" wrapText="1"/>
    </xf>
    <xf numFmtId="0" fontId="18" fillId="21" borderId="28" xfId="0" applyFont="1" applyFill="1" applyBorder="1" applyAlignment="1">
      <alignment horizontal="left" vertical="center" wrapText="1"/>
    </xf>
    <xf numFmtId="0" fontId="9" fillId="4" borderId="66" xfId="0" applyFont="1" applyFill="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3" fillId="0" borderId="49" xfId="0" applyFont="1" applyBorder="1" applyAlignment="1">
      <alignment horizontal="left" vertical="top"/>
    </xf>
    <xf numFmtId="0" fontId="79" fillId="21" borderId="28" xfId="0" applyFont="1" applyFill="1" applyBorder="1" applyAlignment="1">
      <alignment horizontal="center" vertical="center"/>
    </xf>
    <xf numFmtId="0" fontId="79" fillId="21" borderId="29" xfId="0" applyFont="1" applyFill="1" applyBorder="1" applyAlignment="1">
      <alignment horizontal="center" vertical="center"/>
    </xf>
    <xf numFmtId="0" fontId="9" fillId="0" borderId="78" xfId="0" applyFont="1" applyBorder="1" applyAlignment="1">
      <alignment horizontal="left" vertical="top" wrapText="1"/>
    </xf>
    <xf numFmtId="0" fontId="3" fillId="4" borderId="39" xfId="0" applyFont="1" applyFill="1" applyBorder="1" applyAlignment="1">
      <alignment horizontal="left" vertical="top" wrapText="1"/>
    </xf>
    <xf numFmtId="0" fontId="3" fillId="4" borderId="2" xfId="0" applyFont="1" applyFill="1" applyBorder="1" applyAlignment="1">
      <alignment horizontal="left" vertical="top" wrapText="1"/>
    </xf>
    <xf numFmtId="0" fontId="29" fillId="21" borderId="76" xfId="0" applyFont="1" applyFill="1" applyBorder="1" applyAlignment="1">
      <alignment horizontal="left" vertical="center" wrapText="1"/>
    </xf>
    <xf numFmtId="0" fontId="29" fillId="21" borderId="30" xfId="0" applyFont="1" applyFill="1" applyBorder="1" applyAlignment="1">
      <alignment horizontal="left" vertical="center"/>
    </xf>
    <xf numFmtId="0" fontId="29" fillId="21" borderId="31" xfId="0" applyFont="1" applyFill="1" applyBorder="1" applyAlignment="1">
      <alignment horizontal="left" vertical="center"/>
    </xf>
    <xf numFmtId="0" fontId="20" fillId="21" borderId="95" xfId="0" applyFont="1" applyFill="1" applyBorder="1" applyAlignment="1">
      <alignment horizontal="left" vertical="center" wrapText="1"/>
    </xf>
    <xf numFmtId="0" fontId="20" fillId="21" borderId="49" xfId="0" applyFont="1" applyFill="1" applyBorder="1" applyAlignment="1">
      <alignment horizontal="left" vertical="center" wrapText="1"/>
    </xf>
    <xf numFmtId="0" fontId="20" fillId="21" borderId="55" xfId="0" applyFont="1" applyFill="1" applyBorder="1" applyAlignment="1">
      <alignment horizontal="left" vertical="center" wrapText="1"/>
    </xf>
    <xf numFmtId="0" fontId="20" fillId="21" borderId="36" xfId="0" applyFont="1" applyFill="1" applyBorder="1" applyAlignment="1">
      <alignment horizontal="left" vertical="center" wrapText="1"/>
    </xf>
    <xf numFmtId="0" fontId="20" fillId="21" borderId="0" xfId="0" applyFont="1" applyFill="1" applyAlignment="1">
      <alignment horizontal="left" vertical="center" wrapText="1"/>
    </xf>
    <xf numFmtId="0" fontId="20" fillId="21" borderId="44" xfId="0" applyFont="1" applyFill="1" applyBorder="1" applyAlignment="1">
      <alignment horizontal="left" vertical="center" wrapText="1"/>
    </xf>
    <xf numFmtId="0" fontId="29" fillId="21" borderId="8" xfId="0" applyFont="1" applyFill="1" applyBorder="1" applyAlignment="1">
      <alignment horizontal="center" vertical="center" wrapText="1"/>
    </xf>
    <xf numFmtId="0" fontId="29" fillId="21" borderId="9" xfId="0" applyFont="1" applyFill="1" applyBorder="1" applyAlignment="1">
      <alignment horizontal="center" vertical="center" wrapText="1"/>
    </xf>
    <xf numFmtId="0" fontId="29" fillId="21" borderId="10" xfId="0" applyFont="1" applyFill="1" applyBorder="1" applyAlignment="1">
      <alignment horizontal="center" vertical="center" wrapText="1"/>
    </xf>
    <xf numFmtId="0" fontId="35" fillId="8" borderId="3" xfId="0" applyFont="1" applyFill="1" applyBorder="1" applyAlignment="1">
      <alignment horizontal="left" vertical="top" wrapText="1"/>
    </xf>
    <xf numFmtId="0" fontId="34" fillId="8" borderId="12" xfId="0" applyFont="1" applyFill="1" applyBorder="1" applyAlignment="1">
      <alignment horizontal="left" vertical="top" wrapText="1"/>
    </xf>
    <xf numFmtId="0" fontId="3" fillId="8" borderId="41" xfId="0" applyFont="1" applyFill="1" applyBorder="1" applyAlignment="1">
      <alignment horizontal="left" vertical="top" wrapText="1"/>
    </xf>
    <xf numFmtId="0" fontId="3" fillId="8" borderId="14" xfId="0" applyFont="1" applyFill="1" applyBorder="1" applyAlignment="1">
      <alignment horizontal="left" vertical="top" wrapText="1"/>
    </xf>
    <xf numFmtId="0" fontId="34" fillId="8" borderId="8" xfId="0" applyFont="1" applyFill="1" applyBorder="1" applyAlignment="1">
      <alignment horizontal="center" vertical="center" wrapText="1"/>
    </xf>
    <xf numFmtId="0" fontId="34" fillId="8" borderId="9" xfId="0" applyFont="1" applyFill="1" applyBorder="1" applyAlignment="1">
      <alignment horizontal="center" vertical="center"/>
    </xf>
    <xf numFmtId="0" fontId="34" fillId="8" borderId="10" xfId="0" applyFont="1" applyFill="1" applyBorder="1" applyAlignment="1">
      <alignment horizontal="center" vertical="center"/>
    </xf>
    <xf numFmtId="0" fontId="29" fillId="0" borderId="65" xfId="0" applyFont="1" applyBorder="1" applyAlignment="1">
      <alignment horizontal="left" vertical="top" wrapText="1"/>
    </xf>
    <xf numFmtId="0" fontId="79" fillId="21" borderId="76" xfId="0" applyFont="1" applyFill="1" applyBorder="1" applyAlignment="1">
      <alignment horizontal="left" vertical="center" wrapText="1"/>
    </xf>
    <xf numFmtId="0" fontId="79" fillId="21" borderId="30" xfId="0" applyFont="1" applyFill="1" applyBorder="1" applyAlignment="1">
      <alignment horizontal="left" vertical="center"/>
    </xf>
    <xf numFmtId="0" fontId="79" fillId="21" borderId="31" xfId="0" applyFont="1" applyFill="1" applyBorder="1" applyAlignment="1">
      <alignment horizontal="left" vertical="center"/>
    </xf>
    <xf numFmtId="0" fontId="79" fillId="21" borderId="95" xfId="0" applyFont="1" applyFill="1" applyBorder="1" applyAlignment="1">
      <alignment horizontal="left" vertical="center" wrapText="1"/>
    </xf>
    <xf numFmtId="0" fontId="79" fillId="21" borderId="49" xfId="0" applyFont="1" applyFill="1" applyBorder="1" applyAlignment="1">
      <alignment horizontal="left" vertical="center" wrapText="1"/>
    </xf>
    <xf numFmtId="0" fontId="79" fillId="21" borderId="55" xfId="0" applyFont="1" applyFill="1" applyBorder="1" applyAlignment="1">
      <alignment horizontal="left" vertical="center" wrapText="1"/>
    </xf>
    <xf numFmtId="0" fontId="79" fillId="21" borderId="36" xfId="0" applyFont="1" applyFill="1" applyBorder="1" applyAlignment="1">
      <alignment horizontal="left" vertical="center" wrapText="1"/>
    </xf>
    <xf numFmtId="0" fontId="79" fillId="21" borderId="0" xfId="0" applyFont="1" applyFill="1" applyAlignment="1">
      <alignment horizontal="left" vertical="center" wrapText="1"/>
    </xf>
    <xf numFmtId="0" fontId="79" fillId="21" borderId="44" xfId="0" applyFont="1" applyFill="1" applyBorder="1" applyAlignment="1">
      <alignment horizontal="left" vertical="center" wrapText="1"/>
    </xf>
    <xf numFmtId="0" fontId="79" fillId="21" borderId="72" xfId="0" applyFont="1" applyFill="1" applyBorder="1" applyAlignment="1">
      <alignment horizontal="left" vertical="center" wrapText="1"/>
    </xf>
    <xf numFmtId="0" fontId="79" fillId="21" borderId="65" xfId="0" applyFont="1" applyFill="1" applyBorder="1" applyAlignment="1">
      <alignment horizontal="left" vertical="center" wrapText="1"/>
    </xf>
    <xf numFmtId="0" fontId="79" fillId="21" borderId="73" xfId="0" applyFont="1" applyFill="1" applyBorder="1" applyAlignment="1">
      <alignment horizontal="left" vertical="center" wrapText="1"/>
    </xf>
    <xf numFmtId="49" fontId="29" fillId="7" borderId="3" xfId="0" quotePrefix="1" applyNumberFormat="1" applyFont="1" applyFill="1" applyBorder="1" applyAlignment="1">
      <alignment horizontal="left" vertical="top"/>
    </xf>
    <xf numFmtId="0" fontId="34" fillId="34" borderId="4" xfId="0" applyFont="1" applyFill="1" applyBorder="1" applyAlignment="1">
      <alignment horizontal="center" vertical="center" wrapText="1"/>
    </xf>
    <xf numFmtId="0" fontId="34" fillId="34" borderId="1" xfId="0" applyFont="1" applyFill="1" applyBorder="1" applyAlignment="1">
      <alignment horizontal="center" vertical="center"/>
    </xf>
    <xf numFmtId="0" fontId="34" fillId="34" borderId="5" xfId="0" applyFont="1" applyFill="1" applyBorder="1" applyAlignment="1">
      <alignment horizontal="center" vertical="center"/>
    </xf>
    <xf numFmtId="0" fontId="26" fillId="0" borderId="0" xfId="0" applyFont="1" applyAlignment="1">
      <alignment horizontal="left" wrapText="1"/>
    </xf>
    <xf numFmtId="0" fontId="26" fillId="0" borderId="0" xfId="0" applyFont="1" applyAlignment="1">
      <alignment horizontal="left"/>
    </xf>
    <xf numFmtId="0" fontId="26" fillId="0" borderId="42" xfId="0" applyFont="1" applyBorder="1" applyAlignment="1">
      <alignment horizontal="left"/>
    </xf>
    <xf numFmtId="0" fontId="9" fillId="0" borderId="0" xfId="0" applyFont="1" applyAlignment="1">
      <alignment horizontal="left" vertical="center" wrapText="1"/>
    </xf>
    <xf numFmtId="0" fontId="9" fillId="0" borderId="42" xfId="0" applyFont="1" applyBorder="1" applyAlignment="1">
      <alignment horizontal="left" vertical="center" wrapText="1"/>
    </xf>
    <xf numFmtId="0" fontId="29" fillId="0" borderId="20" xfId="0" applyFont="1" applyBorder="1" applyAlignment="1">
      <alignment horizontal="center" vertical="center" wrapText="1"/>
    </xf>
    <xf numFmtId="0" fontId="29" fillId="0" borderId="20" xfId="0" applyFont="1" applyBorder="1" applyAlignment="1">
      <alignment horizontal="center" vertical="center"/>
    </xf>
    <xf numFmtId="0" fontId="20" fillId="0" borderId="0" xfId="0" applyFont="1" applyAlignment="1">
      <alignment horizontal="center" vertical="center" wrapText="1"/>
    </xf>
    <xf numFmtId="0" fontId="9" fillId="0" borderId="10" xfId="0" applyFont="1" applyBorder="1" applyAlignment="1">
      <alignment horizontal="left" vertical="center" wrapText="1"/>
    </xf>
    <xf numFmtId="0" fontId="0" fillId="0" borderId="14" xfId="0" applyBorder="1" applyAlignment="1">
      <alignment horizontal="left" vertical="center" wrapText="1"/>
    </xf>
    <xf numFmtId="0" fontId="34" fillId="0" borderId="0" xfId="0" applyFont="1" applyAlignment="1">
      <alignment horizontal="center" vertical="center" wrapText="1"/>
    </xf>
    <xf numFmtId="0" fontId="34" fillId="0" borderId="0" xfId="0" applyFont="1" applyAlignment="1">
      <alignment horizontal="center" vertical="center"/>
    </xf>
    <xf numFmtId="0" fontId="34" fillId="0" borderId="42" xfId="0" applyFont="1" applyBorder="1" applyAlignment="1">
      <alignment horizontal="center" vertical="center"/>
    </xf>
    <xf numFmtId="0" fontId="23" fillId="0" borderId="131" xfId="0" applyFont="1" applyBorder="1" applyAlignment="1">
      <alignment horizontal="center" vertical="center" wrapText="1"/>
    </xf>
    <xf numFmtId="0" fontId="23" fillId="0" borderId="154" xfId="0" applyFont="1" applyBorder="1" applyAlignment="1">
      <alignment horizontal="center" vertical="center" wrapText="1"/>
    </xf>
    <xf numFmtId="0" fontId="23" fillId="0" borderId="134" xfId="0" applyFont="1" applyBorder="1" applyAlignment="1">
      <alignment horizontal="center" vertical="center" wrapText="1"/>
    </xf>
    <xf numFmtId="0" fontId="10" fillId="0" borderId="132" xfId="0" applyFont="1" applyBorder="1" applyAlignment="1">
      <alignment horizontal="left" vertical="center" wrapText="1"/>
    </xf>
    <xf numFmtId="0" fontId="10" fillId="0" borderId="34" xfId="0" applyFont="1" applyBorder="1" applyAlignment="1">
      <alignment horizontal="left" vertical="center" wrapText="1"/>
    </xf>
    <xf numFmtId="0" fontId="10" fillId="0" borderId="135" xfId="0" applyFont="1" applyBorder="1" applyAlignment="1">
      <alignment horizontal="left" vertical="center" wrapText="1"/>
    </xf>
    <xf numFmtId="0" fontId="9" fillId="0" borderId="132" xfId="0" applyFont="1" applyBorder="1" applyAlignment="1">
      <alignment horizontal="left" vertical="center" wrapText="1"/>
    </xf>
    <xf numFmtId="0" fontId="9" fillId="0" borderId="135" xfId="0" applyFont="1" applyBorder="1" applyAlignment="1">
      <alignment horizontal="left" vertical="center" wrapText="1"/>
    </xf>
    <xf numFmtId="0" fontId="10" fillId="0" borderId="142" xfId="0" applyFont="1" applyBorder="1" applyAlignment="1">
      <alignment horizontal="left" vertical="center"/>
    </xf>
    <xf numFmtId="0" fontId="10" fillId="0" borderId="147" xfId="0" applyFont="1" applyBorder="1" applyAlignment="1">
      <alignment horizontal="left" vertical="center"/>
    </xf>
    <xf numFmtId="0" fontId="10" fillId="0" borderId="16" xfId="0" applyFont="1" applyBorder="1" applyAlignment="1">
      <alignment horizontal="left" vertical="center" wrapText="1"/>
    </xf>
    <xf numFmtId="0" fontId="9" fillId="0" borderId="143" xfId="0" applyFont="1" applyBorder="1" applyAlignment="1">
      <alignment horizontal="left" vertical="center" wrapText="1"/>
    </xf>
    <xf numFmtId="0" fontId="9" fillId="0" borderId="137" xfId="0" applyFont="1" applyBorder="1" applyAlignment="1">
      <alignment horizontal="left" vertical="center" wrapText="1"/>
    </xf>
    <xf numFmtId="0" fontId="21" fillId="21" borderId="179" xfId="0" applyFont="1" applyFill="1" applyBorder="1" applyAlignment="1">
      <alignment horizontal="center" vertical="center"/>
    </xf>
    <xf numFmtId="0" fontId="21" fillId="21" borderId="145" xfId="0" applyFont="1" applyFill="1" applyBorder="1" applyAlignment="1">
      <alignment horizontal="center" vertical="center"/>
    </xf>
    <xf numFmtId="0" fontId="21" fillId="21" borderId="146" xfId="0" applyFont="1" applyFill="1" applyBorder="1" applyAlignment="1">
      <alignment horizontal="center" vertical="center"/>
    </xf>
    <xf numFmtId="0" fontId="23" fillId="0" borderId="176" xfId="0" applyFont="1" applyBorder="1" applyAlignment="1">
      <alignment horizontal="center" vertical="center" wrapText="1"/>
    </xf>
    <xf numFmtId="0" fontId="23" fillId="0" borderId="61" xfId="0" applyFont="1" applyBorder="1" applyAlignment="1">
      <alignment horizontal="center" vertical="center" wrapText="1"/>
    </xf>
    <xf numFmtId="0" fontId="23" fillId="0" borderId="94" xfId="0" applyFont="1" applyBorder="1" applyAlignment="1">
      <alignment horizontal="center" vertical="center" wrapText="1"/>
    </xf>
    <xf numFmtId="0" fontId="9" fillId="0" borderId="151" xfId="0" applyFont="1" applyBorder="1" applyAlignment="1">
      <alignment horizontal="left" vertical="center"/>
    </xf>
    <xf numFmtId="0" fontId="9" fillId="0" borderId="160" xfId="0" applyFont="1" applyBorder="1" applyAlignment="1">
      <alignment horizontal="left" vertical="center"/>
    </xf>
    <xf numFmtId="0" fontId="9" fillId="0" borderId="152" xfId="0" applyFont="1" applyBorder="1" applyAlignment="1">
      <alignment horizontal="left" vertical="center"/>
    </xf>
    <xf numFmtId="0" fontId="9" fillId="0" borderId="148" xfId="0" applyFont="1" applyBorder="1" applyAlignment="1">
      <alignment horizontal="left" vertical="center"/>
    </xf>
    <xf numFmtId="0" fontId="4" fillId="0" borderId="22" xfId="0" applyFont="1" applyBorder="1" applyAlignment="1">
      <alignment horizontal="left" vertical="center" wrapText="1"/>
    </xf>
    <xf numFmtId="0" fontId="4" fillId="0" borderId="49" xfId="0" applyFont="1" applyBorder="1" applyAlignment="1">
      <alignment horizontal="left" vertical="center" wrapText="1"/>
    </xf>
    <xf numFmtId="0" fontId="4" fillId="7" borderId="3" xfId="0" applyFont="1" applyFill="1" applyBorder="1" applyAlignment="1">
      <alignment horizontal="left" vertical="center" wrapText="1"/>
    </xf>
    <xf numFmtId="0" fontId="4" fillId="7" borderId="16" xfId="0" applyFont="1" applyFill="1" applyBorder="1" applyAlignment="1">
      <alignment horizontal="left" vertical="center" wrapText="1"/>
    </xf>
    <xf numFmtId="0" fontId="4" fillId="0" borderId="143" xfId="0" applyFont="1" applyBorder="1" applyAlignment="1">
      <alignment horizontal="left" vertical="center" wrapText="1"/>
    </xf>
    <xf numFmtId="0" fontId="4" fillId="0" borderId="137" xfId="0" applyFont="1" applyBorder="1" applyAlignment="1">
      <alignment horizontal="left" vertical="center" wrapText="1"/>
    </xf>
    <xf numFmtId="0" fontId="23" fillId="0" borderId="133" xfId="0" applyFont="1" applyBorder="1" applyAlignment="1">
      <alignment horizontal="center" vertical="center"/>
    </xf>
    <xf numFmtId="0" fontId="23" fillId="0" borderId="134" xfId="0" applyFont="1" applyBorder="1" applyAlignment="1">
      <alignment horizontal="center" vertical="center"/>
    </xf>
    <xf numFmtId="0" fontId="23" fillId="0" borderId="133" xfId="0" applyFont="1" applyBorder="1" applyAlignment="1">
      <alignment horizontal="center" vertical="center" wrapText="1"/>
    </xf>
    <xf numFmtId="0" fontId="9" fillId="0" borderId="141" xfId="0" applyFont="1" applyBorder="1" applyAlignment="1">
      <alignment vertical="center"/>
    </xf>
    <xf numFmtId="0" fontId="9" fillId="0" borderId="132" xfId="0" applyFont="1" applyBorder="1" applyAlignment="1">
      <alignment vertical="center"/>
    </xf>
    <xf numFmtId="0" fontId="9" fillId="0" borderId="142" xfId="0" applyFont="1" applyBorder="1" applyAlignment="1">
      <alignment vertical="center"/>
    </xf>
    <xf numFmtId="0" fontId="9" fillId="0" borderId="137" xfId="0" applyFont="1" applyBorder="1" applyAlignment="1">
      <alignment horizontal="left" vertical="center"/>
    </xf>
    <xf numFmtId="0" fontId="61" fillId="0" borderId="20" xfId="0" applyFont="1" applyBorder="1" applyAlignment="1">
      <alignment horizontal="center"/>
    </xf>
    <xf numFmtId="0" fontId="61" fillId="0" borderId="40" xfId="0" applyFont="1" applyBorder="1" applyAlignment="1">
      <alignment horizontal="center"/>
    </xf>
    <xf numFmtId="0" fontId="61" fillId="0" borderId="34" xfId="0" applyFont="1" applyBorder="1" applyAlignment="1">
      <alignment horizontal="center"/>
    </xf>
    <xf numFmtId="0" fontId="4" fillId="0" borderId="147" xfId="0" applyFont="1" applyBorder="1" applyAlignment="1">
      <alignment horizontal="left" vertical="center"/>
    </xf>
    <xf numFmtId="0" fontId="46" fillId="0" borderId="21" xfId="0" applyFont="1" applyBorder="1" applyAlignment="1">
      <alignment horizontal="center"/>
    </xf>
    <xf numFmtId="0" fontId="46" fillId="0" borderId="33" xfId="0" applyFont="1" applyBorder="1" applyAlignment="1">
      <alignment horizontal="center"/>
    </xf>
    <xf numFmtId="0" fontId="4" fillId="0" borderId="102" xfId="0" applyFont="1" applyBorder="1" applyAlignment="1">
      <alignment horizontal="left" vertical="center"/>
    </xf>
    <xf numFmtId="0" fontId="4" fillId="0" borderId="30" xfId="0" applyFont="1" applyBorder="1" applyAlignment="1">
      <alignment horizontal="left" vertical="center"/>
    </xf>
    <xf numFmtId="0" fontId="4" fillId="0" borderId="137" xfId="0" applyFont="1" applyBorder="1" applyAlignment="1">
      <alignment horizontal="left" vertical="center"/>
    </xf>
    <xf numFmtId="0" fontId="20" fillId="0" borderId="131" xfId="0" applyFont="1" applyBorder="1" applyAlignment="1">
      <alignment horizontal="center" vertical="center" wrapText="1"/>
    </xf>
    <xf numFmtId="0" fontId="20" fillId="0" borderId="132" xfId="0" applyFont="1" applyBorder="1" applyAlignment="1">
      <alignment horizontal="center" vertical="center" wrapText="1"/>
    </xf>
    <xf numFmtId="0" fontId="20" fillId="0" borderId="133" xfId="0" applyFont="1" applyBorder="1" applyAlignment="1">
      <alignment horizontal="center" vertical="center" wrapText="1"/>
    </xf>
    <xf numFmtId="0" fontId="20" fillId="0" borderId="134" xfId="0" applyFont="1" applyBorder="1" applyAlignment="1">
      <alignment horizontal="center" vertical="center" wrapText="1"/>
    </xf>
    <xf numFmtId="0" fontId="20" fillId="0" borderId="135" xfId="0" applyFont="1" applyBorder="1" applyAlignment="1">
      <alignment horizontal="center" vertical="center" wrapText="1"/>
    </xf>
    <xf numFmtId="0" fontId="4" fillId="0" borderId="141" xfId="0" applyFont="1" applyBorder="1" applyAlignment="1">
      <alignment vertical="center"/>
    </xf>
    <xf numFmtId="0" fontId="4" fillId="0" borderId="132" xfId="0" applyFont="1" applyBorder="1" applyAlignment="1">
      <alignment vertical="center"/>
    </xf>
    <xf numFmtId="0" fontId="4" fillId="0" borderId="142" xfId="0" applyFont="1" applyBorder="1" applyAlignment="1">
      <alignment vertical="center"/>
    </xf>
    <xf numFmtId="0" fontId="46" fillId="0" borderId="2" xfId="0" applyFont="1" applyBorder="1" applyAlignment="1">
      <alignment horizontal="center"/>
    </xf>
    <xf numFmtId="0" fontId="4" fillId="0" borderId="26" xfId="0" applyFont="1" applyBorder="1" applyAlignment="1">
      <alignment vertical="center" wrapText="1"/>
    </xf>
    <xf numFmtId="0" fontId="4" fillId="0" borderId="41" xfId="0" applyFont="1" applyBorder="1" applyAlignment="1">
      <alignment vertical="center" wrapText="1"/>
    </xf>
    <xf numFmtId="0" fontId="4" fillId="0" borderId="25" xfId="0" applyFont="1" applyBorder="1" applyAlignment="1">
      <alignment vertical="center" wrapText="1"/>
    </xf>
    <xf numFmtId="0" fontId="21" fillId="0" borderId="131" xfId="0" applyFont="1" applyBorder="1" applyAlignment="1">
      <alignment horizontal="center" vertical="center" wrapText="1"/>
    </xf>
    <xf numFmtId="0" fontId="21" fillId="0" borderId="133" xfId="0" applyFont="1" applyBorder="1" applyAlignment="1">
      <alignment horizontal="center" vertical="center" wrapText="1"/>
    </xf>
    <xf numFmtId="0" fontId="21" fillId="0" borderId="134" xfId="0" applyFont="1" applyBorder="1" applyAlignment="1">
      <alignment horizontal="center" vertical="center" wrapText="1"/>
    </xf>
    <xf numFmtId="0" fontId="4" fillId="0" borderId="141" xfId="0" applyFont="1" applyBorder="1" applyAlignment="1">
      <alignment horizontal="left" vertical="center" wrapText="1"/>
    </xf>
    <xf numFmtId="0" fontId="4" fillId="0" borderId="132" xfId="0" applyFont="1" applyBorder="1" applyAlignment="1">
      <alignment horizontal="left" vertical="center" wrapText="1"/>
    </xf>
    <xf numFmtId="0" fontId="4" fillId="0" borderId="142" xfId="0" applyFont="1" applyBorder="1" applyAlignment="1">
      <alignment horizontal="left" vertical="center" wrapText="1"/>
    </xf>
    <xf numFmtId="0" fontId="4" fillId="0" borderId="103" xfId="0" applyFont="1" applyBorder="1" applyAlignment="1">
      <alignment horizontal="left" vertical="center"/>
    </xf>
    <xf numFmtId="0" fontId="4" fillId="0" borderId="100" xfId="0" applyFont="1" applyBorder="1" applyAlignment="1">
      <alignment horizontal="left" vertical="center"/>
    </xf>
    <xf numFmtId="0" fontId="4" fillId="0" borderId="104" xfId="0" applyFont="1" applyBorder="1" applyAlignment="1">
      <alignment horizontal="left" vertical="center"/>
    </xf>
    <xf numFmtId="0" fontId="4" fillId="0" borderId="2" xfId="0" applyFont="1" applyBorder="1" applyAlignment="1">
      <alignment horizontal="center"/>
    </xf>
    <xf numFmtId="0" fontId="4" fillId="0" borderId="17" xfId="0" applyFont="1" applyBorder="1" applyAlignment="1">
      <alignment horizontal="left" vertical="center" wrapText="1"/>
    </xf>
    <xf numFmtId="0" fontId="4" fillId="0" borderId="9" xfId="0" applyFont="1" applyBorder="1" applyAlignment="1">
      <alignment horizontal="left" vertical="center" wrapText="1"/>
    </xf>
    <xf numFmtId="0" fontId="4" fillId="0" borderId="15"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16" xfId="0" applyFont="1" applyBorder="1" applyAlignment="1">
      <alignment vertical="center" wrapText="1"/>
    </xf>
    <xf numFmtId="0" fontId="4" fillId="0" borderId="26" xfId="0" applyFont="1" applyBorder="1" applyAlignment="1">
      <alignment vertical="center"/>
    </xf>
    <xf numFmtId="0" fontId="4" fillId="0" borderId="41" xfId="0" applyFont="1" applyBorder="1" applyAlignment="1">
      <alignment vertical="center"/>
    </xf>
    <xf numFmtId="0" fontId="4" fillId="0" borderId="25" xfId="0" applyFont="1" applyBorder="1" applyAlignment="1">
      <alignment vertical="center"/>
    </xf>
    <xf numFmtId="0" fontId="4" fillId="0" borderId="139" xfId="0" applyFont="1" applyBorder="1" applyAlignment="1">
      <alignment horizontal="left" vertical="center"/>
    </xf>
    <xf numFmtId="0" fontId="4" fillId="0" borderId="175" xfId="0" applyFont="1" applyBorder="1" applyAlignment="1">
      <alignment horizontal="left" vertical="center"/>
    </xf>
    <xf numFmtId="0" fontId="4" fillId="0" borderId="33" xfId="0" applyFont="1" applyBorder="1" applyAlignment="1">
      <alignment vertical="center"/>
    </xf>
    <xf numFmtId="0" fontId="4" fillId="0" borderId="34" xfId="0" applyFont="1" applyBorder="1" applyAlignment="1">
      <alignment vertical="center"/>
    </xf>
    <xf numFmtId="0" fontId="4" fillId="0" borderId="48" xfId="0" applyFont="1" applyBorder="1" applyAlignment="1">
      <alignment vertical="center"/>
    </xf>
    <xf numFmtId="0" fontId="4" fillId="0" borderId="136" xfId="0" applyFont="1" applyBorder="1" applyAlignment="1">
      <alignment vertical="center" wrapText="1"/>
    </xf>
    <xf numFmtId="0" fontId="4" fillId="0" borderId="135" xfId="0" applyFont="1" applyBorder="1" applyAlignment="1">
      <alignment vertical="center" wrapText="1"/>
    </xf>
    <xf numFmtId="0" fontId="4" fillId="0" borderId="143" xfId="0" applyFont="1" applyBorder="1" applyAlignment="1">
      <alignment vertical="center" wrapText="1"/>
    </xf>
    <xf numFmtId="0" fontId="4" fillId="0" borderId="136" xfId="0" applyFont="1" applyBorder="1" applyAlignment="1">
      <alignment horizontal="left" vertical="center"/>
    </xf>
    <xf numFmtId="0" fontId="4" fillId="0" borderId="135" xfId="0" applyFont="1" applyBorder="1" applyAlignment="1">
      <alignment horizontal="left" vertical="center"/>
    </xf>
    <xf numFmtId="0" fontId="4" fillId="0" borderId="143"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16" xfId="0" applyFont="1" applyBorder="1" applyAlignment="1">
      <alignment horizontal="left" vertical="center"/>
    </xf>
    <xf numFmtId="0" fontId="9" fillId="7" borderId="132" xfId="0" applyFont="1" applyFill="1" applyBorder="1" applyAlignment="1">
      <alignment horizontal="left" vertical="center"/>
    </xf>
    <xf numFmtId="0" fontId="9" fillId="7" borderId="142" xfId="0" applyFont="1" applyFill="1" applyBorder="1" applyAlignment="1">
      <alignment horizontal="left" vertical="center"/>
    </xf>
    <xf numFmtId="0" fontId="3" fillId="0" borderId="49" xfId="0" applyFont="1" applyBorder="1" applyAlignment="1">
      <alignment horizontal="center"/>
    </xf>
    <xf numFmtId="0" fontId="3" fillId="0" borderId="0" xfId="0" applyFont="1" applyAlignment="1">
      <alignment horizontal="center"/>
    </xf>
    <xf numFmtId="0" fontId="9" fillId="0" borderId="136" xfId="0" applyFont="1" applyBorder="1" applyAlignment="1">
      <alignment horizontal="left" vertical="center" wrapText="1"/>
    </xf>
    <xf numFmtId="0" fontId="9" fillId="7" borderId="9" xfId="0" applyFont="1" applyFill="1" applyBorder="1" applyAlignment="1">
      <alignment horizontal="left" vertical="center"/>
    </xf>
    <xf numFmtId="0" fontId="9" fillId="7" borderId="15" xfId="0" applyFont="1" applyFill="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16"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16" xfId="0" applyFont="1" applyBorder="1" applyAlignment="1">
      <alignment horizontal="left" vertical="center"/>
    </xf>
    <xf numFmtId="0" fontId="3" fillId="0" borderId="21" xfId="0" applyFont="1" applyBorder="1" applyAlignment="1">
      <alignment horizontal="center"/>
    </xf>
    <xf numFmtId="0" fontId="3" fillId="0" borderId="33" xfId="0" applyFont="1" applyBorder="1" applyAlignment="1">
      <alignment horizontal="center"/>
    </xf>
    <xf numFmtId="0" fontId="9" fillId="0" borderId="26" xfId="0" applyFont="1" applyBorder="1" applyAlignment="1">
      <alignment horizontal="left" vertical="center" wrapText="1"/>
    </xf>
    <xf numFmtId="0" fontId="9" fillId="0" borderId="25" xfId="0" applyFont="1" applyBorder="1" applyAlignment="1">
      <alignment horizontal="left" vertical="center" wrapText="1"/>
    </xf>
    <xf numFmtId="0" fontId="3" fillId="0" borderId="33" xfId="0" applyFont="1" applyBorder="1" applyAlignment="1">
      <alignment horizontal="left" vertical="center"/>
    </xf>
    <xf numFmtId="0" fontId="3" fillId="0" borderId="34" xfId="0" applyFont="1" applyBorder="1" applyAlignment="1">
      <alignment horizontal="left" vertical="center"/>
    </xf>
    <xf numFmtId="0" fontId="3" fillId="0" borderId="48" xfId="0" applyFont="1" applyBorder="1" applyAlignment="1">
      <alignment horizontal="left" vertical="center"/>
    </xf>
    <xf numFmtId="0" fontId="3" fillId="0" borderId="37" xfId="0" applyFont="1" applyBorder="1" applyAlignment="1">
      <alignment horizontal="left" vertical="center"/>
    </xf>
    <xf numFmtId="0" fontId="9" fillId="7" borderId="141" xfId="0" applyFont="1" applyFill="1" applyBorder="1" applyAlignment="1">
      <alignment horizontal="left" vertical="center"/>
    </xf>
    <xf numFmtId="0" fontId="3" fillId="0" borderId="24" xfId="0" applyFont="1" applyBorder="1" applyAlignment="1">
      <alignment horizontal="center"/>
    </xf>
    <xf numFmtId="0" fontId="3" fillId="0" borderId="2" xfId="0" applyFont="1" applyBorder="1" applyAlignment="1">
      <alignment horizontal="center"/>
    </xf>
    <xf numFmtId="0" fontId="9" fillId="0" borderId="151" xfId="0" applyFont="1" applyBorder="1" applyAlignment="1">
      <alignment horizontal="left" vertical="center" wrapText="1"/>
    </xf>
    <xf numFmtId="0" fontId="10" fillId="0" borderId="59" xfId="0" applyFont="1" applyBorder="1" applyAlignment="1">
      <alignment horizontal="left" vertical="center" wrapText="1"/>
    </xf>
    <xf numFmtId="0" fontId="10" fillId="0" borderId="152" xfId="0" applyFont="1" applyBorder="1" applyAlignment="1">
      <alignment horizontal="left" vertical="center" wrapText="1"/>
    </xf>
    <xf numFmtId="0" fontId="9" fillId="0" borderId="149" xfId="0" applyFont="1" applyBorder="1" applyAlignment="1">
      <alignment horizontal="left" vertical="center" wrapText="1"/>
    </xf>
    <xf numFmtId="0" fontId="9" fillId="0" borderId="40" xfId="0" applyFont="1" applyBorder="1" applyAlignment="1">
      <alignment horizontal="left" vertical="center" wrapText="1"/>
    </xf>
    <xf numFmtId="0" fontId="9" fillId="0" borderId="150" xfId="0" applyFont="1" applyBorder="1" applyAlignment="1">
      <alignment horizontal="left" vertical="center" wrapText="1"/>
    </xf>
    <xf numFmtId="0" fontId="3" fillId="0" borderId="3" xfId="0" applyFont="1" applyBorder="1" applyAlignment="1">
      <alignment horizontal="center"/>
    </xf>
    <xf numFmtId="0" fontId="9" fillId="7" borderId="147" xfId="0" applyFont="1" applyFill="1" applyBorder="1" applyAlignment="1">
      <alignment horizontal="left" vertical="center" wrapText="1"/>
    </xf>
    <xf numFmtId="0" fontId="3" fillId="0" borderId="102" xfId="0" applyFont="1" applyBorder="1" applyAlignment="1">
      <alignment horizontal="left" vertical="center" wrapText="1"/>
    </xf>
    <xf numFmtId="0" fontId="3" fillId="7" borderId="30" xfId="0" applyFont="1" applyFill="1" applyBorder="1" applyAlignment="1">
      <alignment horizontal="left" vertical="center" wrapText="1"/>
    </xf>
    <xf numFmtId="0" fontId="3" fillId="0" borderId="137" xfId="0" applyFont="1" applyBorder="1" applyAlignment="1">
      <alignment horizontal="left" vertical="center" wrapText="1"/>
    </xf>
    <xf numFmtId="0" fontId="4" fillId="0" borderId="139" xfId="0" applyFont="1" applyBorder="1" applyAlignment="1">
      <alignment horizontal="left" vertical="center" wrapText="1"/>
    </xf>
    <xf numFmtId="0" fontId="4" fillId="0" borderId="144" xfId="0" applyFont="1" applyBorder="1" applyAlignment="1">
      <alignment horizontal="left" vertical="center" wrapText="1"/>
    </xf>
    <xf numFmtId="0" fontId="3" fillId="0" borderId="49" xfId="0" applyFont="1" applyBorder="1" applyAlignment="1">
      <alignment horizontal="left" vertical="center"/>
    </xf>
    <xf numFmtId="0" fontId="23" fillId="0" borderId="157" xfId="0" applyFont="1" applyBorder="1" applyAlignment="1">
      <alignment horizontal="center" vertical="center" wrapText="1"/>
    </xf>
    <xf numFmtId="0" fontId="10" fillId="0" borderId="151" xfId="0" applyFont="1" applyBorder="1" applyAlignment="1">
      <alignment horizontal="left" vertical="center" wrapText="1"/>
    </xf>
    <xf numFmtId="0" fontId="9" fillId="7" borderId="30" xfId="0" applyFont="1" applyFill="1" applyBorder="1" applyAlignment="1">
      <alignment horizontal="left" vertical="center"/>
    </xf>
    <xf numFmtId="0" fontId="9" fillId="0" borderId="2" xfId="0" applyFont="1" applyBorder="1" applyAlignment="1">
      <alignment horizontal="left" vertical="center" wrapText="1"/>
    </xf>
    <xf numFmtId="0" fontId="61" fillId="0" borderId="2" xfId="0" applyFont="1" applyBorder="1" applyAlignment="1">
      <alignment horizontal="center"/>
    </xf>
    <xf numFmtId="0" fontId="3" fillId="7" borderId="147" xfId="0" applyFont="1" applyFill="1" applyBorder="1" applyAlignment="1">
      <alignment horizontal="left" vertical="center" wrapText="1"/>
    </xf>
    <xf numFmtId="0" fontId="3" fillId="7" borderId="24" xfId="0" applyFont="1" applyFill="1" applyBorder="1" applyAlignment="1">
      <alignment horizontal="left" vertical="center"/>
    </xf>
    <xf numFmtId="0" fontId="3" fillId="0" borderId="42" xfId="0" applyFont="1" applyBorder="1" applyAlignment="1">
      <alignment horizontal="center"/>
    </xf>
    <xf numFmtId="0" fontId="3" fillId="0" borderId="102" xfId="0" applyFont="1" applyBorder="1" applyAlignment="1">
      <alignment horizontal="left" vertical="center"/>
    </xf>
    <xf numFmtId="0" fontId="3" fillId="0" borderId="79" xfId="0" applyFont="1" applyBorder="1" applyAlignment="1">
      <alignment horizontal="left" vertical="center"/>
    </xf>
    <xf numFmtId="0" fontId="9" fillId="0" borderId="49" xfId="0" applyFont="1" applyBorder="1" applyAlignment="1">
      <alignment horizontal="left" vertical="center"/>
    </xf>
    <xf numFmtId="0" fontId="9" fillId="0" borderId="21" xfId="0" applyFont="1" applyBorder="1" applyAlignment="1">
      <alignment horizontal="center"/>
    </xf>
    <xf numFmtId="0" fontId="9" fillId="0" borderId="42" xfId="0" applyFont="1" applyBorder="1" applyAlignment="1">
      <alignment horizontal="center"/>
    </xf>
    <xf numFmtId="0" fontId="9" fillId="0" borderId="33" xfId="0" applyFont="1" applyBorder="1" applyAlignment="1">
      <alignment horizontal="center"/>
    </xf>
    <xf numFmtId="0" fontId="3" fillId="7" borderId="30" xfId="0" applyFont="1" applyFill="1" applyBorder="1" applyAlignment="1">
      <alignment horizontal="left" vertical="center"/>
    </xf>
    <xf numFmtId="0" fontId="9" fillId="7" borderId="24" xfId="0" applyFont="1" applyFill="1" applyBorder="1" applyAlignment="1">
      <alignment horizontal="left" vertical="center"/>
    </xf>
    <xf numFmtId="0" fontId="3" fillId="0" borderId="26" xfId="0" applyFont="1" applyBorder="1" applyAlignment="1">
      <alignment horizontal="left" vertical="center"/>
    </xf>
    <xf numFmtId="0" fontId="3" fillId="0" borderId="41" xfId="0" applyFont="1" applyBorder="1" applyAlignment="1">
      <alignment horizontal="left" vertical="center"/>
    </xf>
    <xf numFmtId="0" fontId="3" fillId="0" borderId="25" xfId="0" applyFont="1" applyBorder="1" applyAlignment="1">
      <alignment horizontal="left" vertical="center"/>
    </xf>
    <xf numFmtId="0" fontId="3" fillId="7" borderId="17" xfId="0" applyFont="1" applyFill="1" applyBorder="1" applyAlignment="1">
      <alignment horizontal="left" vertical="center"/>
    </xf>
    <xf numFmtId="0" fontId="3" fillId="7" borderId="9" xfId="0" applyFont="1" applyFill="1" applyBorder="1" applyAlignment="1">
      <alignment horizontal="left" vertical="center"/>
    </xf>
    <xf numFmtId="0" fontId="3" fillId="7" borderId="15" xfId="0" applyFont="1" applyFill="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16" xfId="0" applyFont="1" applyBorder="1" applyAlignment="1">
      <alignment horizontal="left" vertical="center"/>
    </xf>
    <xf numFmtId="0" fontId="4" fillId="0" borderId="2" xfId="0" applyFont="1" applyBorder="1" applyAlignment="1">
      <alignment horizontal="center" vertical="center" wrapText="1"/>
    </xf>
    <xf numFmtId="0" fontId="4" fillId="0" borderId="103" xfId="0" applyFont="1" applyBorder="1" applyAlignment="1">
      <alignment horizontal="left" vertical="center" wrapText="1"/>
    </xf>
    <xf numFmtId="0" fontId="4" fillId="0" borderId="100" xfId="0" applyFont="1" applyBorder="1" applyAlignment="1">
      <alignment horizontal="left" vertical="center" wrapText="1"/>
    </xf>
    <xf numFmtId="0" fontId="4" fillId="0" borderId="163" xfId="0" applyFont="1" applyBorder="1" applyAlignment="1">
      <alignment horizontal="left" vertical="center" wrapText="1"/>
    </xf>
    <xf numFmtId="0" fontId="4" fillId="7" borderId="126" xfId="0" applyFont="1" applyFill="1" applyBorder="1" applyAlignment="1">
      <alignment horizontal="left" vertical="center" wrapText="1"/>
    </xf>
    <xf numFmtId="0" fontId="4" fillId="7" borderId="97" xfId="0" applyFont="1" applyFill="1" applyBorder="1" applyAlignment="1">
      <alignment horizontal="left" vertical="center" wrapText="1"/>
    </xf>
    <xf numFmtId="0" fontId="4" fillId="7" borderId="162" xfId="0" applyFont="1" applyFill="1" applyBorder="1" applyAlignment="1">
      <alignment horizontal="left" vertical="center" wrapText="1"/>
    </xf>
    <xf numFmtId="0" fontId="9" fillId="0" borderId="2" xfId="0" applyFont="1" applyBorder="1" applyAlignment="1">
      <alignment horizontal="center" vertical="center" wrapText="1"/>
    </xf>
    <xf numFmtId="0" fontId="4" fillId="0" borderId="175" xfId="0" applyFont="1" applyBorder="1" applyAlignment="1">
      <alignment horizontal="left" vertical="center" wrapText="1"/>
    </xf>
    <xf numFmtId="0" fontId="9" fillId="0" borderId="142" xfId="0" applyFont="1" applyBorder="1" applyAlignment="1">
      <alignment horizontal="left" vertical="center" wrapText="1"/>
    </xf>
    <xf numFmtId="0" fontId="21" fillId="0" borderId="153" xfId="0" applyFont="1" applyBorder="1" applyAlignment="1">
      <alignment horizontal="center" vertical="center" wrapText="1"/>
    </xf>
    <xf numFmtId="0" fontId="10" fillId="0" borderId="20" xfId="0" applyFont="1" applyBorder="1" applyAlignment="1">
      <alignment horizontal="left" vertical="center" wrapText="1"/>
    </xf>
    <xf numFmtId="0" fontId="3" fillId="0" borderId="142" xfId="0" applyFont="1" applyBorder="1" applyAlignment="1">
      <alignment horizontal="left" vertical="center"/>
    </xf>
    <xf numFmtId="0" fontId="3" fillId="0" borderId="147" xfId="0" applyFont="1" applyBorder="1" applyAlignment="1">
      <alignment horizontal="left" vertical="center"/>
    </xf>
    <xf numFmtId="0" fontId="3" fillId="7" borderId="141" xfId="0" applyFont="1" applyFill="1" applyBorder="1" applyAlignment="1">
      <alignment horizontal="left" vertical="center" wrapText="1"/>
    </xf>
    <xf numFmtId="0" fontId="3" fillId="7" borderId="132" xfId="0" applyFont="1" applyFill="1" applyBorder="1" applyAlignment="1">
      <alignment horizontal="left" vertical="center" wrapText="1"/>
    </xf>
    <xf numFmtId="0" fontId="3" fillId="7" borderId="142" xfId="0" applyFont="1" applyFill="1" applyBorder="1" applyAlignment="1">
      <alignment horizontal="left" vertical="center" wrapText="1"/>
    </xf>
    <xf numFmtId="0" fontId="4" fillId="0" borderId="104" xfId="0" applyFont="1" applyBorder="1" applyAlignment="1">
      <alignment horizontal="left" vertical="center" wrapText="1"/>
    </xf>
    <xf numFmtId="0" fontId="4" fillId="7" borderId="141" xfId="0" applyFont="1" applyFill="1" applyBorder="1" applyAlignment="1">
      <alignment horizontal="left" vertical="center" wrapText="1"/>
    </xf>
    <xf numFmtId="0" fontId="4" fillId="7" borderId="132" xfId="0" applyFont="1" applyFill="1" applyBorder="1" applyAlignment="1">
      <alignment horizontal="left" vertical="center" wrapText="1"/>
    </xf>
    <xf numFmtId="0" fontId="4" fillId="7" borderId="142" xfId="0" applyFont="1" applyFill="1" applyBorder="1" applyAlignment="1">
      <alignment horizontal="left" vertical="center" wrapText="1"/>
    </xf>
    <xf numFmtId="0" fontId="4" fillId="0" borderId="2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33" xfId="0" applyFont="1" applyBorder="1" applyAlignment="1">
      <alignment horizontal="center" vertical="center" wrapText="1"/>
    </xf>
    <xf numFmtId="0" fontId="5" fillId="17" borderId="16" xfId="0" applyFont="1" applyFill="1" applyBorder="1" applyAlignment="1">
      <alignment horizontal="center" vertical="center" wrapText="1"/>
    </xf>
    <xf numFmtId="0" fontId="5" fillId="17" borderId="37" xfId="0" applyFont="1" applyFill="1" applyBorder="1" applyAlignment="1">
      <alignment horizontal="center" vertical="center" wrapText="1"/>
    </xf>
    <xf numFmtId="0" fontId="4" fillId="0" borderId="37" xfId="0" applyFont="1" applyBorder="1" applyAlignment="1">
      <alignment horizontal="left" vertical="center" wrapText="1"/>
    </xf>
    <xf numFmtId="0" fontId="4" fillId="7" borderId="24" xfId="0" applyFont="1" applyFill="1" applyBorder="1" applyAlignment="1">
      <alignment horizontal="left" vertical="center" wrapText="1"/>
    </xf>
    <xf numFmtId="0" fontId="23" fillId="0" borderId="131" xfId="0" applyFont="1" applyBorder="1" applyAlignment="1">
      <alignment horizontal="center" vertical="center"/>
    </xf>
    <xf numFmtId="0" fontId="23" fillId="0" borderId="156" xfId="0" applyFont="1" applyBorder="1" applyAlignment="1">
      <alignment horizontal="center" vertical="center"/>
    </xf>
    <xf numFmtId="0" fontId="23" fillId="0" borderId="157" xfId="0" applyFont="1" applyBorder="1" applyAlignment="1">
      <alignment horizontal="center" vertical="center"/>
    </xf>
    <xf numFmtId="0" fontId="10" fillId="0" borderId="40" xfId="0" applyFont="1" applyBorder="1" applyAlignment="1">
      <alignment horizontal="left" vertical="center" wrapText="1"/>
    </xf>
    <xf numFmtId="0" fontId="10" fillId="0" borderId="150" xfId="0" applyFont="1" applyBorder="1" applyAlignment="1">
      <alignment horizontal="left" vertical="center" wrapText="1"/>
    </xf>
    <xf numFmtId="0" fontId="9" fillId="0" borderId="20" xfId="0" applyFont="1" applyBorder="1" applyAlignment="1">
      <alignment horizontal="center" vertical="center" wrapText="1"/>
    </xf>
    <xf numFmtId="0" fontId="9" fillId="0" borderId="40" xfId="0" applyFont="1" applyBorder="1" applyAlignment="1">
      <alignment horizontal="center" vertical="center" wrapText="1"/>
    </xf>
    <xf numFmtId="0" fontId="9" fillId="0" borderId="79" xfId="0" applyFont="1" applyBorder="1" applyAlignment="1">
      <alignment horizontal="left" vertical="center" wrapText="1"/>
    </xf>
    <xf numFmtId="0" fontId="9" fillId="0" borderId="15" xfId="0" applyFont="1" applyBorder="1" applyAlignment="1">
      <alignment horizontal="left" vertical="center"/>
    </xf>
    <xf numFmtId="0" fontId="9" fillId="0" borderId="30" xfId="0" applyFont="1" applyBorder="1" applyAlignment="1">
      <alignment horizontal="left" vertical="center"/>
    </xf>
    <xf numFmtId="0" fontId="9" fillId="0" borderId="147" xfId="0" applyFont="1" applyBorder="1" applyAlignment="1">
      <alignment horizontal="left" vertical="center"/>
    </xf>
    <xf numFmtId="0" fontId="9" fillId="0" borderId="147" xfId="0" applyFont="1" applyBorder="1" applyAlignment="1">
      <alignment horizontal="left" vertical="center" wrapText="1"/>
    </xf>
    <xf numFmtId="0" fontId="9" fillId="0" borderId="15" xfId="0" applyFont="1" applyBorder="1" applyAlignment="1">
      <alignment horizontal="left" vertical="center" wrapText="1"/>
    </xf>
    <xf numFmtId="0" fontId="9" fillId="0" borderId="30" xfId="0" applyFont="1" applyBorder="1" applyAlignment="1">
      <alignment horizontal="left" vertical="center" wrapText="1"/>
    </xf>
    <xf numFmtId="0" fontId="4" fillId="0" borderId="140" xfId="0" applyFont="1" applyBorder="1" applyAlignment="1">
      <alignment horizontal="left" vertical="center" wrapText="1"/>
    </xf>
    <xf numFmtId="0" fontId="4" fillId="0" borderId="144" xfId="0" applyFont="1" applyBorder="1" applyAlignment="1">
      <alignment horizontal="left" vertical="center"/>
    </xf>
    <xf numFmtId="0" fontId="9" fillId="0" borderId="140" xfId="0" applyFont="1" applyBorder="1" applyAlignment="1">
      <alignment horizontal="left" vertical="center" wrapText="1"/>
    </xf>
    <xf numFmtId="0" fontId="9" fillId="0" borderId="144" xfId="0" applyFont="1" applyBorder="1" applyAlignment="1">
      <alignment horizontal="left" vertical="center" wrapText="1"/>
    </xf>
    <xf numFmtId="0" fontId="9" fillId="0" borderId="144" xfId="0" applyFont="1" applyBorder="1" applyAlignment="1">
      <alignment horizontal="left" vertical="center"/>
    </xf>
    <xf numFmtId="0" fontId="23" fillId="0" borderId="155" xfId="0" applyFont="1" applyBorder="1" applyAlignment="1">
      <alignment horizontal="center" vertical="center"/>
    </xf>
    <xf numFmtId="0" fontId="10" fillId="0" borderId="149" xfId="0" applyFont="1" applyBorder="1" applyAlignment="1">
      <alignment horizontal="left" vertical="center" wrapText="1"/>
    </xf>
    <xf numFmtId="0" fontId="4" fillId="0" borderId="145" xfId="0" applyFont="1" applyBorder="1" applyAlignment="1">
      <alignment horizontal="left" vertical="center"/>
    </xf>
    <xf numFmtId="0" fontId="21" fillId="0" borderId="131" xfId="0" applyFont="1" applyBorder="1" applyAlignment="1">
      <alignment horizontal="center" vertical="center"/>
    </xf>
    <xf numFmtId="0" fontId="21" fillId="0" borderId="133" xfId="0" applyFont="1" applyBorder="1" applyAlignment="1">
      <alignment horizontal="center" vertical="center"/>
    </xf>
    <xf numFmtId="0" fontId="21" fillId="0" borderId="134" xfId="0" applyFont="1" applyBorder="1" applyAlignment="1">
      <alignment horizontal="center" vertical="center"/>
    </xf>
    <xf numFmtId="0" fontId="4" fillId="0" borderId="141" xfId="0" applyFont="1" applyBorder="1" applyAlignment="1">
      <alignment horizontal="left" vertical="center"/>
    </xf>
    <xf numFmtId="0" fontId="4" fillId="0" borderId="132" xfId="0" applyFont="1" applyBorder="1" applyAlignment="1">
      <alignment horizontal="left" vertical="center"/>
    </xf>
    <xf numFmtId="0" fontId="4" fillId="0" borderId="142" xfId="0" applyFont="1" applyBorder="1" applyAlignment="1">
      <alignment horizontal="left" vertical="center"/>
    </xf>
    <xf numFmtId="0" fontId="4" fillId="0" borderId="2" xfId="0" applyFont="1" applyBorder="1" applyAlignment="1">
      <alignment horizontal="left" vertical="center" wrapText="1"/>
    </xf>
    <xf numFmtId="0" fontId="4" fillId="0" borderId="136" xfId="0" applyFont="1" applyBorder="1" applyAlignment="1">
      <alignment horizontal="left" vertical="center" wrapText="1"/>
    </xf>
    <xf numFmtId="0" fontId="4" fillId="0" borderId="135" xfId="0" applyFont="1" applyBorder="1" applyAlignment="1">
      <alignment horizontal="left" vertical="center" wrapText="1"/>
    </xf>
    <xf numFmtId="0" fontId="21" fillId="0" borderId="166" xfId="0" applyFont="1" applyBorder="1" applyAlignment="1">
      <alignment horizontal="center" vertical="center"/>
    </xf>
    <xf numFmtId="0" fontId="21" fillId="0" borderId="54" xfId="0" applyFont="1" applyBorder="1" applyAlignment="1">
      <alignment horizontal="center" vertical="center"/>
    </xf>
    <xf numFmtId="0" fontId="21" fillId="0" borderId="170" xfId="0" applyFont="1" applyBorder="1" applyAlignment="1">
      <alignment horizontal="center" vertical="center"/>
    </xf>
    <xf numFmtId="0" fontId="4" fillId="0" borderId="172" xfId="0" applyFont="1" applyBorder="1" applyAlignment="1">
      <alignment horizontal="left" vertical="center"/>
    </xf>
    <xf numFmtId="0" fontId="4" fillId="0" borderId="85" xfId="0" applyFont="1" applyBorder="1" applyAlignment="1">
      <alignment horizontal="left" vertical="center"/>
    </xf>
    <xf numFmtId="0" fontId="4" fillId="0" borderId="164" xfId="0" applyFont="1" applyBorder="1" applyAlignment="1">
      <alignment horizontal="left" vertical="center"/>
    </xf>
    <xf numFmtId="0" fontId="4" fillId="7" borderId="57" xfId="0" applyFont="1" applyFill="1" applyBorder="1" applyAlignment="1">
      <alignment horizontal="left" vertical="center"/>
    </xf>
    <xf numFmtId="0" fontId="4" fillId="0" borderId="17" xfId="0" applyFont="1" applyBorder="1" applyAlignment="1">
      <alignment horizontal="left" vertical="center"/>
    </xf>
    <xf numFmtId="0" fontId="4" fillId="0" borderId="9" xfId="0" applyFont="1" applyBorder="1" applyAlignment="1">
      <alignment horizontal="left" vertical="center"/>
    </xf>
    <xf numFmtId="0" fontId="4" fillId="0" borderId="15" xfId="0" applyFont="1" applyBorder="1" applyAlignment="1">
      <alignment horizontal="left" vertical="center"/>
    </xf>
    <xf numFmtId="0" fontId="4" fillId="0" borderId="26" xfId="0" applyFont="1" applyBorder="1" applyAlignment="1">
      <alignment horizontal="left" vertical="center"/>
    </xf>
    <xf numFmtId="0" fontId="4" fillId="0" borderId="41" xfId="0" applyFont="1" applyBorder="1" applyAlignment="1">
      <alignment horizontal="left" vertical="center"/>
    </xf>
    <xf numFmtId="0" fontId="4" fillId="0" borderId="25" xfId="0" applyFont="1" applyBorder="1" applyAlignment="1">
      <alignment horizontal="left" vertical="center"/>
    </xf>
    <xf numFmtId="0" fontId="4" fillId="0" borderId="33" xfId="0" applyFont="1" applyBorder="1" applyAlignment="1">
      <alignment horizontal="left" vertical="center" wrapText="1"/>
    </xf>
    <xf numFmtId="0" fontId="4" fillId="0" borderId="24" xfId="0" applyFont="1" applyBorder="1" applyAlignment="1">
      <alignment horizontal="left" vertical="center" wrapText="1"/>
    </xf>
    <xf numFmtId="0" fontId="4" fillId="0" borderId="48" xfId="0" applyFont="1" applyBorder="1" applyAlignment="1">
      <alignment horizontal="left" vertical="center" wrapText="1"/>
    </xf>
    <xf numFmtId="0" fontId="4" fillId="0" borderId="79" xfId="0" applyFont="1" applyBorder="1" applyAlignment="1">
      <alignment horizontal="left" vertical="center"/>
    </xf>
    <xf numFmtId="0" fontId="4" fillId="7" borderId="70" xfId="0" applyFont="1" applyFill="1" applyBorder="1" applyAlignment="1">
      <alignment horizontal="left" vertical="center"/>
    </xf>
    <xf numFmtId="0" fontId="4" fillId="7" borderId="28" xfId="0" applyFont="1" applyFill="1" applyBorder="1" applyAlignment="1">
      <alignment horizontal="left" vertical="center"/>
    </xf>
    <xf numFmtId="0" fontId="4" fillId="7" borderId="67" xfId="0" applyFont="1" applyFill="1" applyBorder="1" applyAlignment="1">
      <alignment horizontal="left" vertical="center"/>
    </xf>
    <xf numFmtId="0" fontId="4" fillId="0" borderId="66" xfId="0" applyFont="1" applyBorder="1" applyAlignment="1">
      <alignment horizontal="left" vertical="center"/>
    </xf>
    <xf numFmtId="0" fontId="4" fillId="0" borderId="65" xfId="0" applyFont="1" applyBorder="1" applyAlignment="1">
      <alignment horizontal="left" vertical="center"/>
    </xf>
    <xf numFmtId="0" fontId="4" fillId="0" borderId="64" xfId="0" applyFont="1" applyBorder="1" applyAlignment="1">
      <alignment horizontal="left" vertical="center"/>
    </xf>
    <xf numFmtId="0" fontId="4" fillId="7" borderId="17" xfId="0" applyFont="1" applyFill="1" applyBorder="1" applyAlignment="1">
      <alignment horizontal="left" vertical="center"/>
    </xf>
    <xf numFmtId="0" fontId="4" fillId="7" borderId="30" xfId="0" applyFont="1" applyFill="1" applyBorder="1" applyAlignment="1">
      <alignment horizontal="left" vertical="center"/>
    </xf>
    <xf numFmtId="0" fontId="4" fillId="7" borderId="15" xfId="0" applyFont="1" applyFill="1" applyBorder="1" applyAlignment="1">
      <alignment horizontal="left" vertical="center"/>
    </xf>
    <xf numFmtId="0" fontId="23" fillId="0" borderId="166" xfId="0" applyFont="1" applyBorder="1" applyAlignment="1">
      <alignment horizontal="center" vertical="center"/>
    </xf>
    <xf numFmtId="0" fontId="23" fillId="0" borderId="54" xfId="0" applyFont="1" applyBorder="1" applyAlignment="1">
      <alignment horizontal="center" vertical="center"/>
    </xf>
    <xf numFmtId="0" fontId="23" fillId="0" borderId="170" xfId="0" applyFont="1" applyBorder="1" applyAlignment="1">
      <alignment horizontal="center" vertical="center"/>
    </xf>
    <xf numFmtId="0" fontId="23" fillId="0" borderId="167" xfId="0" applyFont="1" applyBorder="1" applyAlignment="1">
      <alignment horizontal="center" vertical="center"/>
    </xf>
    <xf numFmtId="0" fontId="23" fillId="0" borderId="168" xfId="0" applyFont="1" applyBorder="1" applyAlignment="1">
      <alignment horizontal="center" vertical="center"/>
    </xf>
    <xf numFmtId="0" fontId="23" fillId="0" borderId="171" xfId="0" applyFont="1" applyBorder="1" applyAlignment="1">
      <alignment horizontal="center" vertical="center"/>
    </xf>
    <xf numFmtId="0" fontId="4" fillId="7" borderId="33" xfId="0" applyFont="1" applyFill="1" applyBorder="1" applyAlignment="1">
      <alignment horizontal="left" vertical="center"/>
    </xf>
    <xf numFmtId="0" fontId="4" fillId="7" borderId="24" xfId="0" applyFont="1" applyFill="1" applyBorder="1" applyAlignment="1">
      <alignment horizontal="left" vertical="center"/>
    </xf>
    <xf numFmtId="0" fontId="4" fillId="7" borderId="48" xfId="0" applyFont="1" applyFill="1" applyBorder="1" applyAlignment="1">
      <alignment horizontal="left" vertical="center"/>
    </xf>
    <xf numFmtId="0" fontId="23" fillId="0" borderId="166" xfId="0" applyFont="1" applyBorder="1" applyAlignment="1">
      <alignment horizontal="center" vertical="center" wrapText="1"/>
    </xf>
    <xf numFmtId="0" fontId="23" fillId="0" borderId="167" xfId="0" applyFont="1" applyBorder="1" applyAlignment="1">
      <alignment horizontal="center" vertical="center" wrapText="1"/>
    </xf>
    <xf numFmtId="0" fontId="19" fillId="0" borderId="56" xfId="0" applyFont="1" applyBorder="1" applyAlignment="1">
      <alignment horizontal="center" vertical="center"/>
    </xf>
    <xf numFmtId="0" fontId="19" fillId="0" borderId="57" xfId="0" applyFont="1" applyBorder="1" applyAlignment="1">
      <alignment horizontal="center" vertical="center"/>
    </xf>
    <xf numFmtId="0" fontId="19" fillId="0" borderId="58" xfId="0" applyFont="1" applyBorder="1" applyAlignment="1">
      <alignment horizontal="center" vertical="center"/>
    </xf>
    <xf numFmtId="0" fontId="10" fillId="0" borderId="3" xfId="0" applyFont="1" applyBorder="1" applyAlignment="1">
      <alignment horizontal="left" vertical="center"/>
    </xf>
    <xf numFmtId="0" fontId="10" fillId="0" borderId="135" xfId="0" applyFont="1" applyBorder="1" applyAlignment="1">
      <alignment horizontal="left" vertical="center"/>
    </xf>
    <xf numFmtId="0" fontId="9" fillId="0" borderId="143" xfId="0" applyFont="1" applyBorder="1" applyAlignment="1">
      <alignment horizontal="left" vertical="center"/>
    </xf>
    <xf numFmtId="0" fontId="13" fillId="0" borderId="165" xfId="0" applyFont="1" applyBorder="1" applyAlignment="1">
      <alignment horizontal="left" vertical="center"/>
    </xf>
    <xf numFmtId="0" fontId="37" fillId="0" borderId="147" xfId="0" applyFont="1" applyBorder="1" applyAlignment="1">
      <alignment horizontal="left" vertical="center"/>
    </xf>
    <xf numFmtId="0" fontId="10" fillId="0" borderId="19" xfId="0" applyFont="1" applyBorder="1" applyAlignment="1">
      <alignment horizontal="center" vertical="center"/>
    </xf>
    <xf numFmtId="0" fontId="10" fillId="0" borderId="32" xfId="0" applyFont="1" applyBorder="1" applyAlignment="1">
      <alignment horizontal="center" vertical="center"/>
    </xf>
    <xf numFmtId="0" fontId="10" fillId="0" borderId="27" xfId="0" applyFont="1" applyBorder="1" applyAlignment="1">
      <alignment horizontal="left" vertical="center"/>
    </xf>
    <xf numFmtId="0" fontId="10" fillId="0" borderId="28" xfId="0" applyFont="1" applyBorder="1" applyAlignment="1">
      <alignment horizontal="left" vertical="center"/>
    </xf>
    <xf numFmtId="0" fontId="10" fillId="0" borderId="78" xfId="0" applyFont="1" applyBorder="1" applyAlignment="1">
      <alignment horizontal="left" vertical="center"/>
    </xf>
    <xf numFmtId="0" fontId="10" fillId="0" borderId="79" xfId="0" applyFont="1" applyBorder="1" applyAlignment="1">
      <alignment horizontal="left" vertical="center"/>
    </xf>
    <xf numFmtId="0" fontId="10" fillId="0" borderId="169" xfId="0" applyFont="1" applyBorder="1" applyAlignment="1">
      <alignment horizontal="left" vertical="center"/>
    </xf>
    <xf numFmtId="0" fontId="10" fillId="0" borderId="128" xfId="0" applyFont="1" applyBorder="1" applyAlignment="1">
      <alignment horizontal="left" vertical="center"/>
    </xf>
    <xf numFmtId="0" fontId="23" fillId="0" borderId="155" xfId="0" applyFont="1" applyBorder="1" applyAlignment="1">
      <alignment horizontal="center" vertical="center" wrapText="1"/>
    </xf>
    <xf numFmtId="0" fontId="23" fillId="0" borderId="156" xfId="0" applyFont="1" applyBorder="1" applyAlignment="1">
      <alignment horizontal="center" vertical="center" wrapText="1"/>
    </xf>
    <xf numFmtId="0" fontId="37" fillId="0" borderId="8" xfId="0" applyFont="1" applyBorder="1" applyAlignment="1">
      <alignment horizontal="center" vertical="center"/>
    </xf>
    <xf numFmtId="0" fontId="37" fillId="0" borderId="11" xfId="0" applyFont="1" applyBorder="1" applyAlignment="1">
      <alignment horizontal="center" vertical="center"/>
    </xf>
    <xf numFmtId="0" fontId="9" fillId="0" borderId="78" xfId="0" applyFont="1" applyBorder="1" applyAlignment="1">
      <alignment vertical="center"/>
    </xf>
    <xf numFmtId="0" fontId="9" fillId="0" borderId="79" xfId="0" applyFont="1" applyBorder="1" applyAlignment="1">
      <alignment vertical="center"/>
    </xf>
    <xf numFmtId="0" fontId="4" fillId="0" borderId="37" xfId="0" applyFont="1" applyBorder="1" applyAlignment="1">
      <alignment horizontal="left" vertical="center"/>
    </xf>
    <xf numFmtId="0" fontId="4" fillId="0" borderId="49" xfId="0" applyFont="1" applyBorder="1" applyAlignment="1">
      <alignment horizontal="left" vertical="center"/>
    </xf>
    <xf numFmtId="0" fontId="4" fillId="0" borderId="30" xfId="0" applyFont="1" applyBorder="1" applyAlignment="1">
      <alignment horizontal="left" vertical="center" wrapText="1"/>
    </xf>
    <xf numFmtId="0" fontId="23" fillId="0" borderId="153" xfId="0" applyFont="1" applyBorder="1" applyAlignment="1">
      <alignment horizontal="center" vertical="center"/>
    </xf>
    <xf numFmtId="0" fontId="9" fillId="0" borderId="20" xfId="0" applyFont="1" applyBorder="1" applyAlignment="1">
      <alignment horizontal="left" vertical="center"/>
    </xf>
    <xf numFmtId="0" fontId="9" fillId="0" borderId="135" xfId="0" applyFont="1" applyBorder="1" applyAlignment="1">
      <alignment horizontal="left" vertical="center"/>
    </xf>
    <xf numFmtId="0" fontId="9" fillId="0" borderId="141" xfId="0" applyFont="1" applyBorder="1" applyAlignment="1">
      <alignment horizontal="left" vertical="center" wrapText="1"/>
    </xf>
    <xf numFmtId="0" fontId="9" fillId="7" borderId="33" xfId="0" applyFont="1" applyFill="1" applyBorder="1" applyAlignment="1">
      <alignment horizontal="left" vertical="center"/>
    </xf>
    <xf numFmtId="0" fontId="9" fillId="7" borderId="34" xfId="0" applyFont="1" applyFill="1" applyBorder="1" applyAlignment="1">
      <alignment horizontal="left" vertical="center"/>
    </xf>
    <xf numFmtId="0" fontId="9" fillId="7" borderId="48" xfId="0" applyFont="1" applyFill="1" applyBorder="1" applyAlignment="1">
      <alignment horizontal="left" vertical="center"/>
    </xf>
    <xf numFmtId="0" fontId="21" fillId="0" borderId="167" xfId="0" applyFont="1" applyBorder="1" applyAlignment="1">
      <alignment horizontal="center" vertical="center"/>
    </xf>
    <xf numFmtId="0" fontId="21" fillId="0" borderId="171" xfId="0" applyFont="1" applyBorder="1" applyAlignment="1">
      <alignment horizontal="center" vertical="center"/>
    </xf>
    <xf numFmtId="0" fontId="21" fillId="0" borderId="168" xfId="0" applyFont="1" applyBorder="1" applyAlignment="1">
      <alignment horizontal="center" vertical="center"/>
    </xf>
    <xf numFmtId="0" fontId="23" fillId="0" borderId="170" xfId="0" applyFont="1" applyBorder="1" applyAlignment="1">
      <alignment horizontal="center" vertical="center" wrapText="1"/>
    </xf>
    <xf numFmtId="0" fontId="23" fillId="0" borderId="168" xfId="0" applyFont="1" applyBorder="1" applyAlignment="1">
      <alignment horizontal="center" vertical="center" wrapText="1"/>
    </xf>
    <xf numFmtId="0" fontId="23" fillId="0" borderId="171" xfId="0" applyFont="1" applyBorder="1" applyAlignment="1">
      <alignment horizontal="center" vertical="center" wrapText="1"/>
    </xf>
    <xf numFmtId="0" fontId="21" fillId="0" borderId="166" xfId="0" applyFont="1" applyBorder="1" applyAlignment="1">
      <alignment horizontal="center" vertical="center" wrapText="1"/>
    </xf>
    <xf numFmtId="0" fontId="21" fillId="0" borderId="54" xfId="0" applyFont="1" applyBorder="1" applyAlignment="1">
      <alignment horizontal="center" vertical="center" wrapText="1"/>
    </xf>
    <xf numFmtId="0" fontId="21" fillId="0" borderId="161" xfId="0" applyFont="1" applyBorder="1" applyAlignment="1">
      <alignment horizontal="center" vertical="center" wrapText="1"/>
    </xf>
    <xf numFmtId="0" fontId="21" fillId="0" borderId="170" xfId="0" applyFont="1" applyBorder="1" applyAlignment="1">
      <alignment horizontal="center" vertical="center" wrapText="1"/>
    </xf>
    <xf numFmtId="0" fontId="21" fillId="0" borderId="176" xfId="0" applyFont="1" applyBorder="1" applyAlignment="1">
      <alignment horizontal="center" vertical="center" wrapText="1"/>
    </xf>
    <xf numFmtId="0" fontId="21" fillId="0" borderId="61" xfId="0" applyFont="1" applyBorder="1" applyAlignment="1">
      <alignment horizontal="center" vertical="center" wrapText="1"/>
    </xf>
    <xf numFmtId="0" fontId="21" fillId="0" borderId="94" xfId="0" applyFont="1" applyBorder="1" applyAlignment="1">
      <alignment horizontal="center" vertical="center" wrapText="1"/>
    </xf>
    <xf numFmtId="0" fontId="10" fillId="0" borderId="158" xfId="0" applyFont="1" applyBorder="1" applyAlignment="1">
      <alignment horizontal="left" vertical="center" wrapText="1"/>
    </xf>
    <xf numFmtId="0" fontId="10" fillId="0" borderId="159" xfId="0" applyFont="1" applyBorder="1" applyAlignment="1">
      <alignment horizontal="left" vertical="center" wrapText="1"/>
    </xf>
    <xf numFmtId="0" fontId="9" fillId="7" borderId="142" xfId="0" applyFont="1" applyFill="1" applyBorder="1" applyAlignment="1">
      <alignment horizontal="left" vertical="center" wrapText="1"/>
    </xf>
    <xf numFmtId="0" fontId="24" fillId="0" borderId="79" xfId="0" applyFont="1" applyBorder="1" applyAlignment="1">
      <alignment horizontal="left" vertical="center" wrapText="1"/>
    </xf>
    <xf numFmtId="0" fontId="3" fillId="0" borderId="147" xfId="0" applyFont="1" applyBorder="1" applyAlignment="1">
      <alignment horizontal="left" vertical="center" wrapText="1"/>
    </xf>
    <xf numFmtId="0" fontId="9" fillId="0" borderId="102" xfId="0" applyFont="1" applyBorder="1" applyAlignment="1">
      <alignment horizontal="left" vertical="center" wrapText="1"/>
    </xf>
    <xf numFmtId="0" fontId="21" fillId="0" borderId="177" xfId="0" applyFont="1" applyBorder="1" applyAlignment="1">
      <alignment horizontal="center" vertical="center" wrapText="1"/>
    </xf>
    <xf numFmtId="0" fontId="21" fillId="0" borderId="93" xfId="0" applyFont="1" applyBorder="1" applyAlignment="1">
      <alignment horizontal="center" vertical="center" wrapText="1"/>
    </xf>
    <xf numFmtId="0" fontId="21" fillId="0" borderId="130" xfId="0" applyFont="1" applyBorder="1" applyAlignment="1">
      <alignment horizontal="center" vertical="center" wrapText="1"/>
    </xf>
    <xf numFmtId="0" fontId="23" fillId="0" borderId="177"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30" xfId="0" applyFont="1" applyBorder="1" applyAlignment="1">
      <alignment horizontal="center" vertical="center" wrapText="1"/>
    </xf>
    <xf numFmtId="0" fontId="21" fillId="0" borderId="167" xfId="0" applyFont="1" applyBorder="1" applyAlignment="1">
      <alignment horizontal="center" vertical="center" wrapText="1"/>
    </xf>
    <xf numFmtId="0" fontId="21" fillId="0" borderId="168" xfId="0" applyFont="1" applyBorder="1" applyAlignment="1">
      <alignment horizontal="center" vertical="center" wrapText="1"/>
    </xf>
    <xf numFmtId="0" fontId="21" fillId="0" borderId="178" xfId="0" applyFont="1" applyBorder="1" applyAlignment="1">
      <alignment horizontal="center" vertical="center" wrapText="1"/>
    </xf>
    <xf numFmtId="0" fontId="21" fillId="0" borderId="176" xfId="0" applyFont="1" applyBorder="1" applyAlignment="1">
      <alignment horizontal="center" vertical="center"/>
    </xf>
    <xf numFmtId="0" fontId="21" fillId="0" borderId="61" xfId="0" applyFont="1" applyBorder="1" applyAlignment="1">
      <alignment horizontal="center" vertical="center"/>
    </xf>
    <xf numFmtId="0" fontId="21" fillId="0" borderId="94" xfId="0" applyFont="1" applyBorder="1" applyAlignment="1">
      <alignment horizontal="center" vertical="center"/>
    </xf>
    <xf numFmtId="0" fontId="21" fillId="0" borderId="177" xfId="0" applyFont="1" applyBorder="1" applyAlignment="1">
      <alignment horizontal="center" vertical="center"/>
    </xf>
    <xf numFmtId="0" fontId="21" fillId="0" borderId="93" xfId="0" applyFont="1" applyBorder="1" applyAlignment="1">
      <alignment horizontal="center" vertical="center"/>
    </xf>
    <xf numFmtId="0" fontId="21" fillId="0" borderId="130" xfId="0" applyFont="1" applyBorder="1" applyAlignment="1">
      <alignment horizontal="center" vertical="center"/>
    </xf>
    <xf numFmtId="0" fontId="9" fillId="7" borderId="147" xfId="0" applyFont="1" applyFill="1" applyBorder="1" applyAlignment="1">
      <alignment horizontal="left" vertical="center"/>
    </xf>
    <xf numFmtId="0" fontId="9" fillId="0" borderId="3" xfId="0" applyFont="1" applyBorder="1" applyAlignment="1">
      <alignment horizontal="center"/>
    </xf>
    <xf numFmtId="0" fontId="9" fillId="7" borderId="3" xfId="0" applyFont="1" applyFill="1" applyBorder="1" applyAlignment="1">
      <alignment horizontal="left" vertical="center"/>
    </xf>
    <xf numFmtId="0" fontId="9" fillId="7" borderId="16" xfId="0" applyFont="1" applyFill="1" applyBorder="1" applyAlignment="1">
      <alignment horizontal="left" vertical="center"/>
    </xf>
    <xf numFmtId="0" fontId="61" fillId="0" borderId="3" xfId="0" applyFont="1" applyBorder="1" applyAlignment="1">
      <alignment horizontal="center" vertical="center"/>
    </xf>
    <xf numFmtId="0" fontId="9" fillId="4" borderId="3" xfId="0" applyFont="1" applyFill="1" applyBorder="1" applyAlignment="1">
      <alignment horizontal="center" vertical="top" wrapText="1"/>
    </xf>
    <xf numFmtId="0" fontId="61" fillId="4" borderId="20" xfId="0" applyFont="1" applyFill="1" applyBorder="1" applyAlignment="1">
      <alignment horizontal="center" vertical="center"/>
    </xf>
    <xf numFmtId="0" fontId="61" fillId="4" borderId="40" xfId="0" applyFont="1" applyFill="1" applyBorder="1" applyAlignment="1">
      <alignment horizontal="center" vertical="center"/>
    </xf>
    <xf numFmtId="0" fontId="61" fillId="4" borderId="34" xfId="0" applyFont="1" applyFill="1" applyBorder="1" applyAlignment="1">
      <alignment horizontal="center" vertical="center"/>
    </xf>
    <xf numFmtId="0" fontId="9" fillId="0" borderId="24" xfId="0" applyFont="1" applyBorder="1" applyAlignment="1">
      <alignment horizontal="center" vertical="center" wrapText="1"/>
    </xf>
    <xf numFmtId="0" fontId="0" fillId="0" borderId="3" xfId="0" applyBorder="1" applyAlignment="1">
      <alignment horizontal="center"/>
    </xf>
    <xf numFmtId="0" fontId="9" fillId="0" borderId="1" xfId="0" applyFont="1" applyBorder="1" applyAlignment="1">
      <alignment horizontal="center" vertical="center" wrapText="1"/>
    </xf>
    <xf numFmtId="0" fontId="65" fillId="0" borderId="20" xfId="0" applyFont="1" applyBorder="1" applyAlignment="1">
      <alignment horizontal="center" vertical="center" wrapText="1"/>
    </xf>
    <xf numFmtId="0" fontId="65" fillId="0" borderId="40" xfId="0" applyFont="1" applyBorder="1" applyAlignment="1">
      <alignment horizontal="center" vertical="center" wrapText="1"/>
    </xf>
    <xf numFmtId="0" fontId="65" fillId="0" borderId="34" xfId="0" applyFont="1" applyBorder="1" applyAlignment="1">
      <alignment horizontal="center" vertical="center" wrapText="1"/>
    </xf>
    <xf numFmtId="0" fontId="0" fillId="0" borderId="59" xfId="0" applyBorder="1" applyAlignment="1">
      <alignment horizontal="center"/>
    </xf>
    <xf numFmtId="0" fontId="9" fillId="0" borderId="16" xfId="0" applyFont="1" applyBorder="1" applyAlignment="1">
      <alignment horizontal="center" vertical="center" wrapText="1"/>
    </xf>
    <xf numFmtId="0" fontId="65" fillId="0" borderId="3" xfId="0" applyFont="1" applyBorder="1" applyAlignment="1">
      <alignment horizontal="left" vertical="center"/>
    </xf>
    <xf numFmtId="0" fontId="65" fillId="0" borderId="3" xfId="0" applyFont="1" applyBorder="1" applyAlignment="1">
      <alignment horizontal="center" vertical="center" wrapText="1"/>
    </xf>
    <xf numFmtId="0" fontId="65" fillId="0" borderId="3" xfId="0" applyFont="1" applyBorder="1" applyAlignment="1">
      <alignment horizontal="center" vertical="center"/>
    </xf>
    <xf numFmtId="0" fontId="9" fillId="0" borderId="59" xfId="0" applyFont="1" applyBorder="1" applyAlignment="1">
      <alignment horizontal="center" vertical="center" wrapText="1"/>
    </xf>
    <xf numFmtId="0" fontId="9" fillId="0" borderId="48" xfId="0" applyFont="1" applyBorder="1" applyAlignment="1">
      <alignment horizontal="center" vertical="center" wrapText="1"/>
    </xf>
    <xf numFmtId="0" fontId="65" fillId="0" borderId="20" xfId="0" applyFont="1" applyBorder="1" applyAlignment="1">
      <alignment horizontal="left" vertical="center" wrapText="1"/>
    </xf>
    <xf numFmtId="0" fontId="65" fillId="0" borderId="40" xfId="0" applyFont="1" applyBorder="1" applyAlignment="1">
      <alignment horizontal="left" vertical="center" wrapText="1"/>
    </xf>
    <xf numFmtId="0" fontId="65" fillId="0" borderId="34" xfId="0" applyFont="1" applyBorder="1" applyAlignment="1">
      <alignment horizontal="left" vertical="center" wrapText="1"/>
    </xf>
    <xf numFmtId="0" fontId="61" fillId="0" borderId="20" xfId="0" applyFont="1" applyBorder="1" applyAlignment="1">
      <alignment horizontal="left" vertical="center"/>
    </xf>
    <xf numFmtId="0" fontId="61" fillId="0" borderId="40" xfId="0" applyFont="1" applyBorder="1" applyAlignment="1">
      <alignment horizontal="left" vertical="center"/>
    </xf>
    <xf numFmtId="0" fontId="61" fillId="0" borderId="34" xfId="0" applyFont="1" applyBorder="1" applyAlignment="1">
      <alignment horizontal="left" vertical="center"/>
    </xf>
    <xf numFmtId="0" fontId="61" fillId="4" borderId="3" xfId="0" applyFont="1" applyFill="1" applyBorder="1" applyAlignment="1">
      <alignment horizontal="center" vertical="center"/>
    </xf>
    <xf numFmtId="0" fontId="61" fillId="0" borderId="40" xfId="0" applyFont="1" applyBorder="1" applyAlignment="1">
      <alignment horizontal="center" vertical="center"/>
    </xf>
    <xf numFmtId="0" fontId="9" fillId="0" borderId="17" xfId="0" applyFont="1" applyBorder="1" applyAlignment="1">
      <alignment horizontal="left" vertical="center" wrapText="1"/>
    </xf>
    <xf numFmtId="0" fontId="19" fillId="0" borderId="51" xfId="0" applyFont="1" applyBorder="1" applyAlignment="1">
      <alignment horizontal="center" vertical="center"/>
    </xf>
    <xf numFmtId="0" fontId="61" fillId="0" borderId="1" xfId="0" applyFont="1" applyBorder="1" applyAlignment="1">
      <alignment horizontal="center" vertical="center"/>
    </xf>
    <xf numFmtId="0" fontId="61" fillId="0" borderId="34" xfId="0" applyFont="1" applyBorder="1" applyAlignment="1">
      <alignment horizontal="center" vertical="center"/>
    </xf>
    <xf numFmtId="0" fontId="19" fillId="0" borderId="51" xfId="0" applyFont="1" applyBorder="1" applyAlignment="1">
      <alignment horizontal="center" vertical="top"/>
    </xf>
    <xf numFmtId="0" fontId="19" fillId="0" borderId="52" xfId="0" applyFont="1" applyBorder="1" applyAlignment="1">
      <alignment horizontal="center" vertical="top"/>
    </xf>
    <xf numFmtId="0" fontId="65" fillId="0" borderId="1" xfId="0" applyFont="1" applyBorder="1" applyAlignment="1">
      <alignment horizontal="center" vertical="top" wrapText="1"/>
    </xf>
    <xf numFmtId="0" fontId="28" fillId="0" borderId="51" xfId="0" applyFont="1" applyBorder="1" applyAlignment="1">
      <alignment horizontal="center" vertical="center" wrapText="1"/>
    </xf>
    <xf numFmtId="0" fontId="61" fillId="0" borderId="1" xfId="0" applyFont="1" applyBorder="1" applyAlignment="1">
      <alignment horizontal="center" vertical="center" wrapText="1"/>
    </xf>
    <xf numFmtId="0" fontId="0" fillId="0" borderId="51" xfId="0" applyBorder="1" applyAlignment="1">
      <alignment horizontal="center" vertical="top" wrapText="1"/>
    </xf>
    <xf numFmtId="0" fontId="61" fillId="0" borderId="3" xfId="0" applyFont="1" applyBorder="1" applyAlignment="1">
      <alignment horizontal="center" vertical="center" wrapText="1"/>
    </xf>
    <xf numFmtId="0" fontId="0" fillId="0" borderId="58" xfId="0" applyBorder="1" applyAlignment="1">
      <alignment horizontal="center" vertical="top" wrapText="1"/>
    </xf>
    <xf numFmtId="0" fontId="0" fillId="0" borderId="42" xfId="0" applyBorder="1" applyAlignment="1">
      <alignment horizontal="center" vertical="top" wrapText="1"/>
    </xf>
    <xf numFmtId="0" fontId="0" fillId="0" borderId="66" xfId="0" applyBorder="1" applyAlignment="1">
      <alignment horizontal="center" vertical="top" wrapText="1"/>
    </xf>
    <xf numFmtId="0" fontId="9" fillId="4" borderId="1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8" fillId="0" borderId="24" xfId="0" applyFont="1" applyBorder="1" applyAlignment="1">
      <alignment horizontal="left" vertical="center" wrapText="1"/>
    </xf>
    <xf numFmtId="0" fontId="6" fillId="4" borderId="16" xfId="0" applyFont="1" applyFill="1" applyBorder="1" applyAlignment="1">
      <alignment horizontal="left" vertical="center" wrapText="1"/>
    </xf>
    <xf numFmtId="0" fontId="6" fillId="4" borderId="180" xfId="0" applyFont="1" applyFill="1" applyBorder="1" applyAlignment="1">
      <alignment horizontal="left" vertical="center" wrapText="1"/>
    </xf>
    <xf numFmtId="0" fontId="6" fillId="4" borderId="16" xfId="0" applyFont="1" applyFill="1" applyBorder="1" applyAlignment="1">
      <alignment horizontal="left" vertical="top" wrapText="1"/>
    </xf>
    <xf numFmtId="0" fontId="6" fillId="4" borderId="2" xfId="0" applyFont="1" applyFill="1" applyBorder="1" applyAlignment="1">
      <alignment horizontal="left" vertical="top" wrapText="1"/>
    </xf>
    <xf numFmtId="0" fontId="1" fillId="0" borderId="16" xfId="0" applyFont="1" applyBorder="1" applyAlignment="1">
      <alignment horizontal="center" vertical="center"/>
    </xf>
    <xf numFmtId="0" fontId="1" fillId="0" borderId="2" xfId="0" applyFont="1" applyBorder="1" applyAlignment="1">
      <alignment horizontal="center" vertical="center"/>
    </xf>
    <xf numFmtId="0" fontId="6" fillId="4" borderId="180" xfId="0" applyFont="1" applyFill="1" applyBorder="1" applyAlignment="1">
      <alignment horizontal="left" vertical="top" wrapText="1"/>
    </xf>
    <xf numFmtId="0" fontId="1" fillId="0" borderId="16" xfId="0" applyFont="1" applyBorder="1" applyAlignment="1">
      <alignment horizontal="center" vertical="center" wrapText="1"/>
    </xf>
    <xf numFmtId="0" fontId="1" fillId="0" borderId="2" xfId="0" applyFont="1" applyBorder="1" applyAlignment="1">
      <alignment horizontal="center" vertical="center" wrapText="1"/>
    </xf>
    <xf numFmtId="0" fontId="5" fillId="0" borderId="0" xfId="0" applyFont="1" applyAlignment="1">
      <alignment horizontal="left" vertical="center" wrapText="1"/>
    </xf>
    <xf numFmtId="0" fontId="6" fillId="4" borderId="37" xfId="0" applyFont="1" applyFill="1" applyBorder="1" applyAlignment="1">
      <alignment horizontal="left" vertical="center" wrapText="1"/>
    </xf>
    <xf numFmtId="0" fontId="6" fillId="4" borderId="3" xfId="0" applyFont="1" applyFill="1" applyBorder="1" applyAlignment="1">
      <alignment horizontal="left" vertical="center" wrapText="1"/>
    </xf>
    <xf numFmtId="0" fontId="1" fillId="0" borderId="3" xfId="0" applyFont="1" applyBorder="1" applyAlignment="1">
      <alignment horizontal="center" vertical="center"/>
    </xf>
    <xf numFmtId="0" fontId="17" fillId="0" borderId="0" xfId="0" quotePrefix="1" applyFont="1" applyAlignment="1">
      <alignment horizontal="center" vertical="center" wrapText="1"/>
    </xf>
    <xf numFmtId="0" fontId="81" fillId="0" borderId="27" xfId="0" quotePrefix="1" applyFont="1" applyBorder="1" applyAlignment="1">
      <alignment horizontal="center" vertical="center" wrapText="1"/>
    </xf>
    <xf numFmtId="0" fontId="81" fillId="0" borderId="28" xfId="0" quotePrefix="1" applyFont="1" applyBorder="1" applyAlignment="1">
      <alignment horizontal="center" vertical="center" wrapText="1"/>
    </xf>
    <xf numFmtId="0" fontId="81" fillId="0" borderId="29" xfId="0" quotePrefix="1" applyFont="1" applyBorder="1" applyAlignment="1">
      <alignment horizontal="center" vertical="center" wrapText="1"/>
    </xf>
    <xf numFmtId="0" fontId="81" fillId="0" borderId="28" xfId="0" applyFont="1" applyBorder="1" applyAlignment="1">
      <alignment horizontal="center" vertical="center" wrapText="1"/>
    </xf>
    <xf numFmtId="0" fontId="81" fillId="0" borderId="29" xfId="0" applyFont="1" applyBorder="1" applyAlignment="1">
      <alignment horizontal="center" vertical="center" wrapText="1"/>
    </xf>
    <xf numFmtId="0" fontId="35" fillId="0" borderId="27" xfId="0" applyFont="1" applyBorder="1" applyAlignment="1">
      <alignment horizontal="left" wrapText="1"/>
    </xf>
    <xf numFmtId="0" fontId="35" fillId="0" borderId="28" xfId="0" applyFont="1" applyBorder="1" applyAlignment="1">
      <alignment horizontal="left"/>
    </xf>
    <xf numFmtId="0" fontId="35" fillId="0" borderId="29" xfId="0" applyFont="1" applyBorder="1" applyAlignment="1">
      <alignment horizontal="left"/>
    </xf>
    <xf numFmtId="0" fontId="23" fillId="0" borderId="3" xfId="0" applyFont="1" applyBorder="1" applyAlignment="1">
      <alignment horizontal="left" vertical="center" wrapText="1"/>
    </xf>
    <xf numFmtId="0" fontId="43" fillId="0" borderId="3" xfId="0" applyFont="1" applyBorder="1" applyAlignment="1">
      <alignment horizontal="center" vertical="center"/>
    </xf>
    <xf numFmtId="0" fontId="43" fillId="0" borderId="16" xfId="0" applyFont="1" applyBorder="1" applyAlignment="1">
      <alignment horizontal="center" vertical="center"/>
    </xf>
    <xf numFmtId="0" fontId="43" fillId="0" borderId="2" xfId="0" applyFont="1" applyBorder="1" applyAlignment="1">
      <alignment horizontal="center" vertical="center"/>
    </xf>
    <xf numFmtId="0" fontId="23" fillId="16" borderId="16" xfId="0" applyFont="1" applyFill="1" applyBorder="1" applyAlignment="1">
      <alignment horizontal="center" vertical="center" wrapText="1"/>
    </xf>
    <xf numFmtId="0" fontId="23" fillId="16" borderId="37" xfId="0" applyFont="1" applyFill="1" applyBorder="1" applyAlignment="1">
      <alignment horizontal="center" vertical="center"/>
    </xf>
    <xf numFmtId="0" fontId="23" fillId="16" borderId="2" xfId="0" applyFont="1" applyFill="1" applyBorder="1" applyAlignment="1">
      <alignment horizontal="center" vertical="center"/>
    </xf>
    <xf numFmtId="0" fontId="23" fillId="0" borderId="22" xfId="0" applyFont="1" applyBorder="1" applyAlignment="1">
      <alignment horizontal="center" vertical="center" wrapText="1"/>
    </xf>
    <xf numFmtId="0" fontId="23" fillId="0" borderId="49" xfId="0" applyFont="1" applyBorder="1" applyAlignment="1">
      <alignment horizontal="center" vertical="center" wrapText="1"/>
    </xf>
    <xf numFmtId="0" fontId="43" fillId="6" borderId="22" xfId="0" applyFont="1" applyFill="1" applyBorder="1" applyAlignment="1">
      <alignment horizontal="center" vertical="center" wrapText="1"/>
    </xf>
    <xf numFmtId="0" fontId="43" fillId="6" borderId="49" xfId="0" applyFont="1" applyFill="1" applyBorder="1" applyAlignment="1">
      <alignment horizontal="center" vertical="center" wrapText="1"/>
    </xf>
    <xf numFmtId="0" fontId="23" fillId="10" borderId="59" xfId="0" applyFont="1" applyFill="1" applyBorder="1" applyAlignment="1">
      <alignment horizontal="center" wrapText="1"/>
    </xf>
    <xf numFmtId="0" fontId="23" fillId="10" borderId="0" xfId="0" applyFont="1" applyFill="1" applyAlignment="1">
      <alignment horizontal="center" wrapText="1"/>
    </xf>
    <xf numFmtId="0" fontId="20" fillId="0" borderId="24" xfId="0" applyFont="1" applyBorder="1" applyAlignment="1">
      <alignment horizontal="left" vertical="center" wrapText="1"/>
    </xf>
    <xf numFmtId="0" fontId="10" fillId="0" borderId="25" xfId="0" applyFont="1" applyBorder="1" applyAlignment="1">
      <alignment horizontal="left" vertical="center" wrapText="1"/>
    </xf>
    <xf numFmtId="0" fontId="10" fillId="0" borderId="26" xfId="0" applyFont="1" applyBorder="1" applyAlignment="1">
      <alignment horizontal="left" vertical="center" wrapText="1"/>
    </xf>
    <xf numFmtId="0" fontId="6" fillId="0" borderId="125" xfId="0" applyFont="1" applyBorder="1" applyAlignment="1">
      <alignment horizontal="center" vertical="center"/>
    </xf>
    <xf numFmtId="0" fontId="6" fillId="0" borderId="20" xfId="0" applyFont="1" applyBorder="1" applyAlignment="1">
      <alignment horizontal="center" vertical="center"/>
    </xf>
    <xf numFmtId="0" fontId="6" fillId="0" borderId="23" xfId="0" applyFont="1" applyBorder="1" applyAlignment="1">
      <alignment horizontal="center" vertical="center"/>
    </xf>
    <xf numFmtId="0" fontId="18" fillId="14" borderId="59" xfId="0" applyFont="1" applyFill="1" applyBorder="1" applyAlignment="1">
      <alignment horizontal="left" vertical="center" wrapText="1"/>
    </xf>
    <xf numFmtId="0" fontId="18" fillId="14" borderId="0" xfId="0" applyFont="1" applyFill="1" applyAlignment="1">
      <alignment horizontal="left" vertical="center" wrapText="1"/>
    </xf>
    <xf numFmtId="0" fontId="18" fillId="16" borderId="56" xfId="0" applyFont="1" applyFill="1" applyBorder="1" applyAlignment="1">
      <alignment horizontal="left" vertical="center" wrapText="1"/>
    </xf>
    <xf numFmtId="0" fontId="18" fillId="16" borderId="57" xfId="0" applyFont="1" applyFill="1" applyBorder="1" applyAlignment="1">
      <alignment horizontal="left" vertical="center" wrapText="1"/>
    </xf>
    <xf numFmtId="0" fontId="18" fillId="40" borderId="59" xfId="0" applyFont="1" applyFill="1" applyBorder="1" applyAlignment="1">
      <alignment horizontal="left" vertical="center" wrapText="1"/>
    </xf>
    <xf numFmtId="0" fontId="18" fillId="40" borderId="0" xfId="0" applyFont="1" applyFill="1" applyAlignment="1">
      <alignment horizontal="left" vertical="center" wrapText="1"/>
    </xf>
    <xf numFmtId="0" fontId="18" fillId="35" borderId="64" xfId="0" applyFont="1" applyFill="1" applyBorder="1" applyAlignment="1">
      <alignment horizontal="left" vertical="center" wrapText="1"/>
    </xf>
    <xf numFmtId="0" fontId="18" fillId="35" borderId="65" xfId="0" applyFont="1" applyFill="1" applyBorder="1" applyAlignment="1">
      <alignment horizontal="left" vertical="center" wrapText="1"/>
    </xf>
    <xf numFmtId="0" fontId="4" fillId="0" borderId="123" xfId="0" applyFont="1" applyBorder="1" applyAlignment="1">
      <alignment horizontal="left" vertical="top" wrapText="1"/>
    </xf>
    <xf numFmtId="0" fontId="4" fillId="0" borderId="124" xfId="0" applyFont="1" applyBorder="1" applyAlignment="1">
      <alignment horizontal="left" vertical="top" wrapText="1"/>
    </xf>
    <xf numFmtId="0" fontId="18" fillId="43" borderId="59" xfId="0" applyFont="1" applyFill="1" applyBorder="1" applyAlignment="1">
      <alignment horizontal="left" vertical="center" wrapText="1"/>
    </xf>
    <xf numFmtId="0" fontId="18" fillId="43" borderId="0" xfId="0" applyFont="1" applyFill="1" applyAlignment="1">
      <alignment horizontal="left" vertical="center" wrapText="1"/>
    </xf>
    <xf numFmtId="0" fontId="18" fillId="33" borderId="67" xfId="0" applyFont="1" applyFill="1" applyBorder="1" applyAlignment="1">
      <alignment horizontal="left" vertical="center" wrapText="1"/>
    </xf>
    <xf numFmtId="0" fontId="18" fillId="33" borderId="28" xfId="0" applyFont="1" applyFill="1" applyBorder="1" applyAlignment="1">
      <alignment horizontal="left" vertical="center" wrapText="1"/>
    </xf>
    <xf numFmtId="0" fontId="18" fillId="44" borderId="64" xfId="0" applyFont="1" applyFill="1" applyBorder="1" applyAlignment="1">
      <alignment horizontal="left" vertical="center" wrapText="1"/>
    </xf>
    <xf numFmtId="0" fontId="18" fillId="44" borderId="65" xfId="0" applyFont="1" applyFill="1" applyBorder="1" applyAlignment="1">
      <alignment horizontal="left" vertical="center" wrapText="1"/>
    </xf>
    <xf numFmtId="0" fontId="18" fillId="45" borderId="64" xfId="0" applyFont="1" applyFill="1" applyBorder="1" applyAlignment="1">
      <alignment horizontal="left" vertical="center" wrapText="1"/>
    </xf>
    <xf numFmtId="0" fontId="18" fillId="45" borderId="65" xfId="0" applyFont="1" applyFill="1" applyBorder="1" applyAlignment="1">
      <alignment horizontal="left" vertical="center" wrapText="1"/>
    </xf>
    <xf numFmtId="0" fontId="18" fillId="46" borderId="59" xfId="0" applyFont="1" applyFill="1" applyBorder="1" applyAlignment="1">
      <alignment horizontal="left" vertical="center" wrapText="1"/>
    </xf>
    <xf numFmtId="0" fontId="39" fillId="46" borderId="0" xfId="0" applyFont="1" applyFill="1" applyAlignment="1">
      <alignment horizontal="left" vertical="center" wrapText="1"/>
    </xf>
    <xf numFmtId="0" fontId="6" fillId="2" borderId="24" xfId="0" applyFont="1" applyFill="1" applyBorder="1" applyAlignment="1">
      <alignment horizontal="center" vertical="center"/>
    </xf>
    <xf numFmtId="0" fontId="6" fillId="2" borderId="33" xfId="0" applyFont="1" applyFill="1" applyBorder="1" applyAlignment="1">
      <alignment horizontal="center" vertical="center"/>
    </xf>
    <xf numFmtId="0" fontId="6" fillId="2" borderId="48" xfId="0" applyFont="1" applyFill="1" applyBorder="1" applyAlignment="1">
      <alignment horizontal="center" vertical="center" wrapText="1"/>
    </xf>
    <xf numFmtId="0" fontId="6" fillId="2" borderId="45" xfId="0" applyFont="1" applyFill="1" applyBorder="1" applyAlignment="1">
      <alignment horizontal="center" vertical="center"/>
    </xf>
    <xf numFmtId="0" fontId="3" fillId="2" borderId="37" xfId="0" applyFont="1" applyFill="1" applyBorder="1" applyAlignment="1">
      <alignment vertical="center"/>
    </xf>
    <xf numFmtId="0" fontId="3" fillId="2" borderId="37" xfId="0" quotePrefix="1" applyFont="1" applyFill="1" applyBorder="1" applyAlignment="1">
      <alignment vertical="center" wrapText="1"/>
    </xf>
    <xf numFmtId="0" fontId="26" fillId="2" borderId="39" xfId="0" applyFont="1" applyFill="1" applyBorder="1" applyAlignment="1">
      <alignment horizontal="center" vertical="center"/>
    </xf>
    <xf numFmtId="0" fontId="26" fillId="2" borderId="37" xfId="0" applyFont="1" applyFill="1" applyBorder="1" applyAlignment="1">
      <alignment horizontal="center" vertical="center"/>
    </xf>
    <xf numFmtId="0" fontId="26" fillId="2" borderId="2" xfId="0" applyFont="1" applyFill="1" applyBorder="1" applyAlignment="1">
      <alignment horizontal="center" vertical="center"/>
    </xf>
    <xf numFmtId="0" fontId="10" fillId="2" borderId="16" xfId="0" applyFont="1" applyFill="1" applyBorder="1" applyAlignment="1">
      <alignment horizontal="left" vertical="top" wrapText="1"/>
    </xf>
    <xf numFmtId="0" fontId="10" fillId="2" borderId="37" xfId="0" applyFont="1" applyFill="1" applyBorder="1" applyAlignment="1">
      <alignment horizontal="left" vertical="top"/>
    </xf>
    <xf numFmtId="0" fontId="10" fillId="2" borderId="53" xfId="0" applyFont="1" applyFill="1" applyBorder="1" applyAlignment="1">
      <alignment horizontal="left" vertical="top"/>
    </xf>
    <xf numFmtId="0" fontId="3" fillId="2" borderId="37" xfId="0" quotePrefix="1" applyFont="1" applyFill="1" applyBorder="1" applyAlignment="1">
      <alignment horizontal="center" vertical="center" wrapText="1"/>
    </xf>
    <xf numFmtId="0" fontId="9" fillId="2" borderId="16" xfId="0" quotePrefix="1" applyFont="1" applyFill="1" applyBorder="1" applyAlignment="1">
      <alignment horizontal="left" vertical="center"/>
    </xf>
    <xf numFmtId="0" fontId="9" fillId="2" borderId="37" xfId="0" quotePrefix="1" applyFont="1" applyFill="1" applyBorder="1" applyAlignment="1">
      <alignment horizontal="left" vertical="center"/>
    </xf>
    <xf numFmtId="0" fontId="9" fillId="2" borderId="53" xfId="0" quotePrefix="1" applyFont="1" applyFill="1" applyBorder="1" applyAlignment="1">
      <alignment horizontal="left" vertical="center"/>
    </xf>
    <xf numFmtId="0" fontId="9" fillId="2" borderId="16"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53" xfId="0" applyFont="1" applyFill="1" applyBorder="1" applyAlignment="1">
      <alignment horizontal="left" vertical="center" wrapText="1"/>
    </xf>
    <xf numFmtId="0" fontId="9" fillId="2" borderId="16" xfId="0" applyFont="1" applyFill="1" applyBorder="1" applyAlignment="1">
      <alignment horizontal="left" vertical="top" wrapText="1"/>
    </xf>
    <xf numFmtId="0" fontId="9" fillId="2" borderId="37" xfId="0" applyFont="1" applyFill="1" applyBorder="1" applyAlignment="1">
      <alignment horizontal="left" vertical="top" wrapText="1"/>
    </xf>
    <xf numFmtId="0" fontId="9" fillId="2" borderId="53" xfId="0" applyFont="1" applyFill="1" applyBorder="1" applyAlignment="1">
      <alignment horizontal="left" vertical="top" wrapText="1"/>
    </xf>
    <xf numFmtId="0" fontId="18" fillId="2" borderId="39" xfId="0" applyFont="1" applyFill="1" applyBorder="1" applyAlignment="1">
      <alignment horizontal="center" vertical="center"/>
    </xf>
    <xf numFmtId="0" fontId="18" fillId="2" borderId="37" xfId="0" applyFont="1" applyFill="1" applyBorder="1" applyAlignment="1">
      <alignment horizontal="center" vertical="center"/>
    </xf>
    <xf numFmtId="0" fontId="18" fillId="2" borderId="2" xfId="0" applyFont="1" applyFill="1" applyBorder="1" applyAlignment="1">
      <alignment horizontal="center" vertical="center"/>
    </xf>
    <xf numFmtId="164" fontId="18" fillId="2" borderId="39" xfId="4" applyNumberFormat="1" applyFont="1" applyFill="1" applyBorder="1" applyAlignment="1">
      <alignment horizontal="center" vertical="center"/>
    </xf>
    <xf numFmtId="164" fontId="18" fillId="2" borderId="37" xfId="4" applyNumberFormat="1" applyFont="1" applyFill="1" applyBorder="1" applyAlignment="1">
      <alignment horizontal="center" vertical="center"/>
    </xf>
    <xf numFmtId="164" fontId="18" fillId="2" borderId="2" xfId="4" applyNumberFormat="1" applyFont="1" applyFill="1" applyBorder="1" applyAlignment="1">
      <alignment horizontal="center" vertical="center"/>
    </xf>
    <xf numFmtId="0" fontId="9" fillId="2" borderId="16" xfId="0" quotePrefix="1" applyFont="1" applyFill="1" applyBorder="1" applyAlignment="1">
      <alignment horizontal="left" vertical="center" wrapText="1"/>
    </xf>
    <xf numFmtId="0" fontId="3" fillId="2" borderId="16" xfId="0" quotePrefix="1" applyFont="1" applyFill="1" applyBorder="1" applyAlignment="1">
      <alignment horizontal="center" vertical="center" wrapText="1"/>
    </xf>
    <xf numFmtId="0" fontId="3" fillId="2" borderId="53" xfId="0" quotePrefix="1" applyFont="1" applyFill="1" applyBorder="1" applyAlignment="1">
      <alignment horizontal="center" vertical="center" wrapText="1"/>
    </xf>
    <xf numFmtId="0" fontId="3" fillId="2" borderId="16" xfId="0" quotePrefix="1" applyFont="1" applyFill="1" applyBorder="1" applyAlignment="1">
      <alignment horizontal="center" vertical="center" wrapText="1"/>
    </xf>
    <xf numFmtId="0" fontId="3" fillId="2" borderId="37" xfId="0" quotePrefix="1" applyFont="1" applyFill="1" applyBorder="1" applyAlignment="1">
      <alignment horizontal="center" vertical="center" wrapText="1"/>
    </xf>
    <xf numFmtId="0" fontId="3" fillId="2" borderId="53" xfId="0" quotePrefix="1" applyFont="1" applyFill="1" applyBorder="1" applyAlignment="1">
      <alignment horizontal="center" vertical="center" wrapText="1"/>
    </xf>
    <xf numFmtId="0" fontId="3" fillId="2" borderId="39" xfId="0" applyFont="1" applyFill="1" applyBorder="1" applyAlignment="1">
      <alignment horizontal="center" vertical="center"/>
    </xf>
    <xf numFmtId="0" fontId="3" fillId="2" borderId="37" xfId="0" applyFont="1" applyFill="1" applyBorder="1" applyAlignment="1">
      <alignment horizontal="center" vertical="center"/>
    </xf>
    <xf numFmtId="0" fontId="49" fillId="2" borderId="39" xfId="0" applyFont="1" applyFill="1" applyBorder="1" applyAlignment="1">
      <alignment horizontal="center" vertical="center"/>
    </xf>
    <xf numFmtId="0" fontId="49" fillId="2" borderId="37" xfId="0" applyFont="1" applyFill="1" applyBorder="1" applyAlignment="1">
      <alignment horizontal="center" vertical="center"/>
    </xf>
    <xf numFmtId="0" fontId="49" fillId="2" borderId="2" xfId="0" applyFont="1" applyFill="1" applyBorder="1" applyAlignment="1">
      <alignment horizontal="center" vertical="center"/>
    </xf>
    <xf numFmtId="0" fontId="140" fillId="2" borderId="16" xfId="0" quotePrefix="1" applyFont="1" applyFill="1" applyBorder="1" applyAlignment="1">
      <alignment horizontal="center" vertical="center" wrapText="1"/>
    </xf>
    <xf numFmtId="0" fontId="140" fillId="2" borderId="37" xfId="0" quotePrefix="1" applyFont="1" applyFill="1" applyBorder="1" applyAlignment="1">
      <alignment horizontal="center" vertical="center" wrapText="1"/>
    </xf>
    <xf numFmtId="0" fontId="140" fillId="2" borderId="53" xfId="0" quotePrefix="1" applyFont="1" applyFill="1" applyBorder="1" applyAlignment="1">
      <alignment horizontal="center" vertical="center" wrapText="1"/>
    </xf>
    <xf numFmtId="9" fontId="18" fillId="2" borderId="39" xfId="4" applyFont="1" applyFill="1" applyBorder="1" applyAlignment="1">
      <alignment horizontal="center" vertical="center"/>
    </xf>
    <xf numFmtId="9" fontId="18" fillId="2" borderId="37" xfId="4" applyFont="1" applyFill="1" applyBorder="1" applyAlignment="1">
      <alignment horizontal="center" vertical="center"/>
    </xf>
    <xf numFmtId="9" fontId="18" fillId="2" borderId="2" xfId="4" applyFont="1" applyFill="1" applyBorder="1" applyAlignment="1">
      <alignment horizontal="center" vertical="center"/>
    </xf>
    <xf numFmtId="0" fontId="9" fillId="2" borderId="16" xfId="0" quotePrefix="1" applyFont="1" applyFill="1" applyBorder="1" applyAlignment="1">
      <alignment horizontal="center" vertical="center" wrapText="1"/>
    </xf>
    <xf numFmtId="0" fontId="9" fillId="2" borderId="37" xfId="0" quotePrefix="1" applyFont="1" applyFill="1" applyBorder="1" applyAlignment="1">
      <alignment horizontal="center" vertical="center" wrapText="1"/>
    </xf>
    <xf numFmtId="0" fontId="9" fillId="2" borderId="53" xfId="0" quotePrefix="1" applyFont="1" applyFill="1" applyBorder="1" applyAlignment="1">
      <alignment horizontal="center" vertical="center" wrapText="1"/>
    </xf>
    <xf numFmtId="0" fontId="23" fillId="7" borderId="71" xfId="0" applyFont="1" applyFill="1" applyBorder="1" applyAlignment="1">
      <alignment horizontal="center" vertical="center"/>
    </xf>
    <xf numFmtId="0" fontId="23" fillId="7" borderId="33"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31" xfId="0" applyFont="1" applyFill="1" applyBorder="1" applyAlignment="1">
      <alignment horizontal="center" vertical="center"/>
    </xf>
    <xf numFmtId="0" fontId="31" fillId="2" borderId="16" xfId="0" applyFont="1" applyFill="1" applyBorder="1" applyAlignment="1">
      <alignment horizontal="left" vertical="top" wrapText="1"/>
    </xf>
    <xf numFmtId="0" fontId="31" fillId="2" borderId="53" xfId="0" applyFont="1" applyFill="1" applyBorder="1" applyAlignment="1">
      <alignment horizontal="left" vertical="top" wrapText="1"/>
    </xf>
    <xf numFmtId="0" fontId="3" fillId="2" borderId="53" xfId="0" quotePrefix="1" applyFont="1" applyFill="1" applyBorder="1" applyAlignment="1">
      <alignment vertical="center" wrapText="1"/>
    </xf>
    <xf numFmtId="0" fontId="3" fillId="2" borderId="16" xfId="0" quotePrefix="1" applyFont="1" applyFill="1" applyBorder="1" applyAlignment="1">
      <alignment vertical="center" wrapText="1"/>
    </xf>
    <xf numFmtId="0" fontId="140" fillId="2" borderId="16" xfId="0" quotePrefix="1" applyFont="1" applyFill="1" applyBorder="1" applyAlignment="1">
      <alignment vertical="center" wrapText="1"/>
    </xf>
    <xf numFmtId="0" fontId="140" fillId="2" borderId="53" xfId="0" quotePrefix="1" applyFont="1" applyFill="1" applyBorder="1" applyAlignment="1">
      <alignment vertical="center" wrapText="1"/>
    </xf>
    <xf numFmtId="0" fontId="40" fillId="2" borderId="24" xfId="0" applyFont="1" applyFill="1" applyBorder="1" applyAlignment="1">
      <alignment horizontal="center" vertical="center" wrapText="1"/>
    </xf>
    <xf numFmtId="0" fontId="40" fillId="2" borderId="33" xfId="0" applyFont="1" applyFill="1" applyBorder="1" applyAlignment="1">
      <alignment horizontal="center" vertical="center" wrapText="1"/>
    </xf>
    <xf numFmtId="0" fontId="9" fillId="0" borderId="16" xfId="0" quotePrefix="1" applyFont="1" applyFill="1" applyBorder="1" applyAlignment="1">
      <alignment horizontal="left" vertical="center" wrapText="1"/>
    </xf>
    <xf numFmtId="0" fontId="9" fillId="0" borderId="37" xfId="0" applyFont="1" applyFill="1" applyBorder="1" applyAlignment="1">
      <alignment horizontal="left" vertical="center" wrapText="1"/>
    </xf>
    <xf numFmtId="0" fontId="9" fillId="0" borderId="53" xfId="0" applyFont="1" applyFill="1" applyBorder="1" applyAlignment="1">
      <alignment horizontal="left" vertical="center" wrapText="1"/>
    </xf>
    <xf numFmtId="0" fontId="9" fillId="2" borderId="37" xfId="0" applyFont="1" applyFill="1" applyBorder="1" applyAlignment="1">
      <alignment horizontal="left" vertical="center"/>
    </xf>
    <xf numFmtId="0" fontId="9" fillId="2" borderId="53" xfId="0" applyFont="1" applyFill="1" applyBorder="1" applyAlignment="1">
      <alignment horizontal="left" vertical="center"/>
    </xf>
    <xf numFmtId="9" fontId="18" fillId="49" borderId="39" xfId="4" applyFont="1" applyFill="1" applyBorder="1" applyAlignment="1">
      <alignment horizontal="center" vertical="center"/>
    </xf>
    <xf numFmtId="9" fontId="18" fillId="49" borderId="37" xfId="4" applyFont="1" applyFill="1" applyBorder="1" applyAlignment="1">
      <alignment horizontal="center" vertical="center"/>
    </xf>
    <xf numFmtId="9" fontId="18" fillId="49" borderId="2" xfId="4" applyFont="1" applyFill="1" applyBorder="1" applyAlignment="1">
      <alignment horizontal="center" vertical="center"/>
    </xf>
  </cellXfs>
  <cellStyles count="6">
    <cellStyle name="Link" xfId="1" builtinId="8"/>
    <cellStyle name="Link 2" xfId="5" xr:uid="{2CCD29E4-C644-40C5-BCB6-789DBDC6FCC9}"/>
    <cellStyle name="Prozent" xfId="4" builtinId="5"/>
    <cellStyle name="Prozent 10 2 2" xfId="3" xr:uid="{00000000-0005-0000-0000-000002000000}"/>
    <cellStyle name="Standard" xfId="0" builtinId="0"/>
    <cellStyle name="Standard 2" xfId="2" xr:uid="{00000000-0005-0000-0000-000004000000}"/>
  </cellStyles>
  <dxfs count="47">
    <dxf>
      <fill>
        <patternFill>
          <bgColor rgb="FFC1C1C1"/>
        </patternFill>
      </fill>
    </dxf>
    <dxf>
      <fill>
        <patternFill>
          <bgColor rgb="FFC1C1C1"/>
        </patternFill>
      </fill>
    </dxf>
    <dxf>
      <fill>
        <patternFill>
          <bgColor rgb="FFCCFFCC"/>
        </patternFill>
      </fill>
    </dxf>
    <dxf>
      <fill>
        <patternFill>
          <bgColor theme="0"/>
        </patternFill>
      </fill>
    </dxf>
    <dxf>
      <fill>
        <patternFill>
          <bgColor rgb="FFCCFFCC"/>
        </patternFill>
      </fill>
    </dxf>
    <dxf>
      <fill>
        <patternFill>
          <bgColor rgb="FF777777"/>
        </patternFill>
      </fill>
    </dxf>
    <dxf>
      <fill>
        <patternFill>
          <bgColor rgb="FFFF7C80"/>
        </patternFill>
      </fill>
    </dxf>
    <dxf>
      <fill>
        <patternFill>
          <bgColor rgb="FFC0C0C0"/>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rgb="FF777777"/>
        </patternFill>
      </fill>
    </dxf>
    <dxf>
      <fill>
        <patternFill>
          <bgColor rgb="FFFF7C80"/>
        </patternFill>
      </fill>
    </dxf>
    <dxf>
      <fill>
        <patternFill>
          <bgColor rgb="FFC0C0C0"/>
        </patternFill>
      </fill>
    </dxf>
    <dxf>
      <fill>
        <patternFill>
          <bgColor rgb="FFFFFF99"/>
        </patternFill>
      </fill>
    </dxf>
    <dxf>
      <fill>
        <patternFill>
          <bgColor rgb="FFCCFFCC"/>
        </patternFill>
      </fill>
    </dxf>
    <dxf>
      <fill>
        <patternFill>
          <bgColor indexed="9"/>
        </patternFill>
      </fill>
    </dxf>
    <dxf>
      <fill>
        <patternFill>
          <bgColor rgb="FFCCFFCC"/>
        </patternFill>
      </fill>
    </dxf>
    <dxf>
      <fill>
        <patternFill>
          <bgColor theme="0"/>
        </patternFill>
      </fill>
    </dxf>
    <dxf>
      <fill>
        <patternFill>
          <bgColor rgb="FF777777"/>
        </patternFill>
      </fill>
    </dxf>
    <dxf>
      <fill>
        <patternFill>
          <bgColor rgb="FFFF7C80"/>
        </patternFill>
      </fill>
    </dxf>
    <dxf>
      <fill>
        <patternFill>
          <bgColor rgb="FFC0C0C0"/>
        </patternFill>
      </fill>
    </dxf>
    <dxf>
      <fill>
        <patternFill>
          <bgColor theme="0" tint="-0.24994659260841701"/>
        </patternFill>
      </fill>
    </dxf>
    <dxf>
      <fill>
        <patternFill>
          <bgColor rgb="FFC0C0C0"/>
        </patternFill>
      </fill>
    </dxf>
    <dxf>
      <fill>
        <patternFill>
          <bgColor rgb="FFFF7C80"/>
        </patternFill>
      </fill>
    </dxf>
    <dxf>
      <fill>
        <patternFill>
          <bgColor rgb="FF777777"/>
        </patternFill>
      </fill>
    </dxf>
    <dxf>
      <font>
        <strike val="0"/>
        <outline val="0"/>
        <shadow val="0"/>
        <u val="none"/>
        <vertAlign val="baseline"/>
        <color auto="1"/>
        <name val="Calibri"/>
        <family val="2"/>
        <scheme val="minor"/>
      </font>
      <numFmt numFmtId="2" formatCode="0.00"/>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2"/>
        <color auto="1"/>
        <name val="Calibri"/>
        <family val="2"/>
        <scheme val="minor"/>
      </font>
      <alignment horizontal="left" vertical="center" textRotation="0" wrapText="0" indent="0" justifyLastLine="0" shrinkToFit="0" readingOrder="1"/>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ont>
        <strike val="0"/>
        <outline val="0"/>
        <shadow val="0"/>
        <u val="none"/>
        <vertAlign val="baseline"/>
        <color auto="1"/>
        <name val="Calibri"/>
        <family val="2"/>
        <scheme val="minor"/>
      </font>
      <numFmt numFmtId="2" formatCode="0.00"/>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2"/>
        <color auto="1"/>
        <name val="Calibri"/>
        <family val="2"/>
        <scheme val="minor"/>
      </font>
      <alignment horizontal="left" vertical="center" textRotation="0" wrapText="0" indent="0" justifyLastLine="0" shrinkToFit="0" readingOrder="1"/>
    </dxf>
    <dxf>
      <font>
        <strike val="0"/>
        <outline val="0"/>
        <shadow val="0"/>
        <u val="none"/>
        <vertAlign val="baseline"/>
        <sz val="11"/>
        <color auto="1"/>
        <name val="Calibri"/>
        <family val="2"/>
        <scheme val="minor"/>
      </font>
      <alignment horizontal="center" vertical="center" textRotation="0" wrapText="0" indent="0" justifyLastLine="0" shrinkToFit="0" readingOrder="0"/>
    </dxf>
  </dxfs>
  <tableStyles count="0" defaultTableStyle="TableStyleMedium2" defaultPivotStyle="PivotStyleLight16"/>
  <colors>
    <mruColors>
      <color rgb="FFDA9694"/>
      <color rgb="FF00FF00"/>
      <color rgb="FF0000FF"/>
      <color rgb="FF00CCFF"/>
      <color rgb="FFFF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5" Type="http://schemas.openxmlformats.org/officeDocument/2006/relationships/worksheet" Target="worksheets/sheet5.xml"/><Relationship Id="rId61"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ategories!A1"/></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png"/><Relationship Id="rId5" Type="http://schemas.openxmlformats.org/officeDocument/2006/relationships/image" Target="../media/image11.png"/><Relationship Id="rId4" Type="http://schemas.openxmlformats.org/officeDocument/2006/relationships/image" Target="../media/image10.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10</xdr:col>
      <xdr:colOff>47625</xdr:colOff>
      <xdr:row>0</xdr:row>
      <xdr:rowOff>142875</xdr:rowOff>
    </xdr:from>
    <xdr:to>
      <xdr:col>12</xdr:col>
      <xdr:colOff>828675</xdr:colOff>
      <xdr:row>1</xdr:row>
      <xdr:rowOff>416560</xdr:rowOff>
    </xdr:to>
    <xdr:pic>
      <xdr:nvPicPr>
        <xdr:cNvPr id="7" name="Picture 2">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67675" y="142875"/>
          <a:ext cx="2609850" cy="4641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171450</xdr:colOff>
      <xdr:row>1</xdr:row>
      <xdr:rowOff>123825</xdr:rowOff>
    </xdr:from>
    <xdr:to>
      <xdr:col>15</xdr:col>
      <xdr:colOff>95250</xdr:colOff>
      <xdr:row>1</xdr:row>
      <xdr:rowOff>588010</xdr:rowOff>
    </xdr:to>
    <xdr:pic>
      <xdr:nvPicPr>
        <xdr:cNvPr id="5" name="Picture 2">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05175" y="228600"/>
          <a:ext cx="2609850" cy="4641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180975</xdr:colOff>
      <xdr:row>1</xdr:row>
      <xdr:rowOff>123825</xdr:rowOff>
    </xdr:from>
    <xdr:to>
      <xdr:col>6</xdr:col>
      <xdr:colOff>1276350</xdr:colOff>
      <xdr:row>1</xdr:row>
      <xdr:rowOff>588010</xdr:rowOff>
    </xdr:to>
    <xdr:pic>
      <xdr:nvPicPr>
        <xdr:cNvPr id="4" name="Picture 2">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91150" y="238125"/>
          <a:ext cx="2609850" cy="4641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1371600</xdr:colOff>
      <xdr:row>1</xdr:row>
      <xdr:rowOff>38100</xdr:rowOff>
    </xdr:from>
    <xdr:to>
      <xdr:col>8</xdr:col>
      <xdr:colOff>514350</xdr:colOff>
      <xdr:row>1</xdr:row>
      <xdr:rowOff>502285</xdr:rowOff>
    </xdr:to>
    <xdr:pic>
      <xdr:nvPicPr>
        <xdr:cNvPr id="5" name="Picture 2">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29425" y="152400"/>
          <a:ext cx="2609850" cy="4641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1143000</xdr:colOff>
      <xdr:row>1</xdr:row>
      <xdr:rowOff>66675</xdr:rowOff>
    </xdr:from>
    <xdr:to>
      <xdr:col>11</xdr:col>
      <xdr:colOff>104775</xdr:colOff>
      <xdr:row>1</xdr:row>
      <xdr:rowOff>530860</xdr:rowOff>
    </xdr:to>
    <xdr:pic>
      <xdr:nvPicPr>
        <xdr:cNvPr id="5" name="Picture 2">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62900" y="180975"/>
          <a:ext cx="2609850" cy="4641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762000</xdr:colOff>
      <xdr:row>1</xdr:row>
      <xdr:rowOff>28575</xdr:rowOff>
    </xdr:from>
    <xdr:to>
      <xdr:col>10</xdr:col>
      <xdr:colOff>247650</xdr:colOff>
      <xdr:row>1</xdr:row>
      <xdr:rowOff>492760</xdr:rowOff>
    </xdr:to>
    <xdr:pic>
      <xdr:nvPicPr>
        <xdr:cNvPr id="5" name="Picture 2">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62850" y="142875"/>
          <a:ext cx="2609850" cy="4641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914400</xdr:colOff>
      <xdr:row>1</xdr:row>
      <xdr:rowOff>47625</xdr:rowOff>
    </xdr:from>
    <xdr:to>
      <xdr:col>10</xdr:col>
      <xdr:colOff>476250</xdr:colOff>
      <xdr:row>1</xdr:row>
      <xdr:rowOff>511810</xdr:rowOff>
    </xdr:to>
    <xdr:pic>
      <xdr:nvPicPr>
        <xdr:cNvPr id="2" name="Picture 2">
          <a:extLst>
            <a:ext uri="{FF2B5EF4-FFF2-40B4-BE49-F238E27FC236}">
              <a16:creationId xmlns:a16="http://schemas.microsoft.com/office/drawing/2014/main" id="{F0CF7912-C5C1-4618-9ED4-E6C768FDEB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34300" y="161925"/>
          <a:ext cx="2609850" cy="4641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552450</xdr:colOff>
      <xdr:row>1</xdr:row>
      <xdr:rowOff>123825</xdr:rowOff>
    </xdr:from>
    <xdr:to>
      <xdr:col>10</xdr:col>
      <xdr:colOff>114300</xdr:colOff>
      <xdr:row>1</xdr:row>
      <xdr:rowOff>588010</xdr:rowOff>
    </xdr:to>
    <xdr:pic>
      <xdr:nvPicPr>
        <xdr:cNvPr id="5" name="Picture 2">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58075" y="238125"/>
          <a:ext cx="2609850" cy="4641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180975</xdr:colOff>
      <xdr:row>1</xdr:row>
      <xdr:rowOff>95250</xdr:rowOff>
    </xdr:from>
    <xdr:to>
      <xdr:col>9</xdr:col>
      <xdr:colOff>238125</xdr:colOff>
      <xdr:row>1</xdr:row>
      <xdr:rowOff>559435</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86600" y="209550"/>
          <a:ext cx="2609850" cy="4641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0</xdr:colOff>
      <xdr:row>1</xdr:row>
      <xdr:rowOff>76200</xdr:rowOff>
    </xdr:from>
    <xdr:to>
      <xdr:col>9</xdr:col>
      <xdr:colOff>0</xdr:colOff>
      <xdr:row>1</xdr:row>
      <xdr:rowOff>540385</xdr:rowOff>
    </xdr:to>
    <xdr:pic>
      <xdr:nvPicPr>
        <xdr:cNvPr id="7" name="Picture 2">
          <a:extLst>
            <a:ext uri="{FF2B5EF4-FFF2-40B4-BE49-F238E27FC236}">
              <a16:creationId xmlns:a16="http://schemas.microsoft.com/office/drawing/2014/main" id="{00000000-0008-0000-13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7050" y="190500"/>
          <a:ext cx="2609850" cy="4641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0</xdr:colOff>
      <xdr:row>1</xdr:row>
      <xdr:rowOff>95250</xdr:rowOff>
    </xdr:from>
    <xdr:to>
      <xdr:col>9</xdr:col>
      <xdr:colOff>161925</xdr:colOff>
      <xdr:row>1</xdr:row>
      <xdr:rowOff>559435</xdr:rowOff>
    </xdr:to>
    <xdr:pic>
      <xdr:nvPicPr>
        <xdr:cNvPr id="5"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00" y="209550"/>
          <a:ext cx="2609850" cy="464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518584</xdr:colOff>
      <xdr:row>0</xdr:row>
      <xdr:rowOff>137584</xdr:rowOff>
    </xdr:from>
    <xdr:to>
      <xdr:col>6</xdr:col>
      <xdr:colOff>567268</xdr:colOff>
      <xdr:row>1</xdr:row>
      <xdr:rowOff>453602</xdr:rowOff>
    </xdr:to>
    <xdr:pic>
      <xdr:nvPicPr>
        <xdr:cNvPr id="4" name="Picture 2">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1" y="137584"/>
          <a:ext cx="2609850" cy="4641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1504950</xdr:colOff>
      <xdr:row>1</xdr:row>
      <xdr:rowOff>104775</xdr:rowOff>
    </xdr:from>
    <xdr:to>
      <xdr:col>9</xdr:col>
      <xdr:colOff>152400</xdr:colOff>
      <xdr:row>1</xdr:row>
      <xdr:rowOff>568960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48475" y="219075"/>
          <a:ext cx="2609850" cy="4641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1181100</xdr:colOff>
      <xdr:row>1</xdr:row>
      <xdr:rowOff>95250</xdr:rowOff>
    </xdr:from>
    <xdr:to>
      <xdr:col>6</xdr:col>
      <xdr:colOff>1085850</xdr:colOff>
      <xdr:row>1</xdr:row>
      <xdr:rowOff>559435</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0" y="209550"/>
          <a:ext cx="2609850" cy="4641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1304925</xdr:colOff>
      <xdr:row>1</xdr:row>
      <xdr:rowOff>142875</xdr:rowOff>
    </xdr:from>
    <xdr:to>
      <xdr:col>10</xdr:col>
      <xdr:colOff>104775</xdr:colOff>
      <xdr:row>1</xdr:row>
      <xdr:rowOff>607060</xdr:rowOff>
    </xdr:to>
    <xdr:pic>
      <xdr:nvPicPr>
        <xdr:cNvPr id="4" name="Picture 2">
          <a:extLst>
            <a:ext uri="{FF2B5EF4-FFF2-40B4-BE49-F238E27FC236}">
              <a16:creationId xmlns:a16="http://schemas.microsoft.com/office/drawing/2014/main" id="{00000000-0008-0000-1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29575" y="257175"/>
          <a:ext cx="2609850" cy="4641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152400</xdr:colOff>
      <xdr:row>1</xdr:row>
      <xdr:rowOff>66675</xdr:rowOff>
    </xdr:from>
    <xdr:to>
      <xdr:col>7</xdr:col>
      <xdr:colOff>0</xdr:colOff>
      <xdr:row>1</xdr:row>
      <xdr:rowOff>530860</xdr:rowOff>
    </xdr:to>
    <xdr:pic>
      <xdr:nvPicPr>
        <xdr:cNvPr id="4" name="Picture 2">
          <a:extLst>
            <a:ext uri="{FF2B5EF4-FFF2-40B4-BE49-F238E27FC236}">
              <a16:creationId xmlns:a16="http://schemas.microsoft.com/office/drawing/2014/main" id="{00000000-0008-0000-18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4975" y="180975"/>
          <a:ext cx="2609850" cy="4641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114300</xdr:colOff>
      <xdr:row>1</xdr:row>
      <xdr:rowOff>47625</xdr:rowOff>
    </xdr:from>
    <xdr:to>
      <xdr:col>6</xdr:col>
      <xdr:colOff>1209675</xdr:colOff>
      <xdr:row>1</xdr:row>
      <xdr:rowOff>511810</xdr:rowOff>
    </xdr:to>
    <xdr:pic>
      <xdr:nvPicPr>
        <xdr:cNvPr id="6" name="Picture 2">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76875" y="161925"/>
          <a:ext cx="2609850" cy="46418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123825</xdr:colOff>
      <xdr:row>1</xdr:row>
      <xdr:rowOff>66675</xdr:rowOff>
    </xdr:from>
    <xdr:to>
      <xdr:col>6</xdr:col>
      <xdr:colOff>1219200</xdr:colOff>
      <xdr:row>1</xdr:row>
      <xdr:rowOff>530860</xdr:rowOff>
    </xdr:to>
    <xdr:pic>
      <xdr:nvPicPr>
        <xdr:cNvPr id="4" name="Picture 2">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86400" y="180975"/>
          <a:ext cx="2609850" cy="4641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161925</xdr:colOff>
      <xdr:row>1</xdr:row>
      <xdr:rowOff>66675</xdr:rowOff>
    </xdr:from>
    <xdr:to>
      <xdr:col>7</xdr:col>
      <xdr:colOff>9525</xdr:colOff>
      <xdr:row>1</xdr:row>
      <xdr:rowOff>530860</xdr:rowOff>
    </xdr:to>
    <xdr:pic>
      <xdr:nvPicPr>
        <xdr:cNvPr id="4" name="Picture 2">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72100" y="180975"/>
          <a:ext cx="2609850" cy="4641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0</xdr:colOff>
      <xdr:row>1</xdr:row>
      <xdr:rowOff>95250</xdr:rowOff>
    </xdr:from>
    <xdr:to>
      <xdr:col>7</xdr:col>
      <xdr:colOff>381000</xdr:colOff>
      <xdr:row>1</xdr:row>
      <xdr:rowOff>559435</xdr:rowOff>
    </xdr:to>
    <xdr:pic>
      <xdr:nvPicPr>
        <xdr:cNvPr id="5" name="Picture 2">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7050" y="209550"/>
          <a:ext cx="2609850" cy="46418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152400</xdr:colOff>
      <xdr:row>1</xdr:row>
      <xdr:rowOff>85725</xdr:rowOff>
    </xdr:from>
    <xdr:to>
      <xdr:col>7</xdr:col>
      <xdr:colOff>0</xdr:colOff>
      <xdr:row>1</xdr:row>
      <xdr:rowOff>549910</xdr:rowOff>
    </xdr:to>
    <xdr:pic>
      <xdr:nvPicPr>
        <xdr:cNvPr id="4" name="Picture 2">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4975" y="161925"/>
          <a:ext cx="2609850" cy="4641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409575</xdr:colOff>
      <xdr:row>1</xdr:row>
      <xdr:rowOff>95250</xdr:rowOff>
    </xdr:from>
    <xdr:to>
      <xdr:col>7</xdr:col>
      <xdr:colOff>257175</xdr:colOff>
      <xdr:row>1</xdr:row>
      <xdr:rowOff>559435</xdr:rowOff>
    </xdr:to>
    <xdr:pic>
      <xdr:nvPicPr>
        <xdr:cNvPr id="4" name="Picture 2">
          <a:extLst>
            <a:ext uri="{FF2B5EF4-FFF2-40B4-BE49-F238E27FC236}">
              <a16:creationId xmlns:a16="http://schemas.microsoft.com/office/drawing/2014/main" id="{00000000-0008-0000-1E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72150" y="209550"/>
          <a:ext cx="2609850" cy="4641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xdr:row>
      <xdr:rowOff>66675</xdr:rowOff>
    </xdr:from>
    <xdr:to>
      <xdr:col>3</xdr:col>
      <xdr:colOff>10080</xdr:colOff>
      <xdr:row>4</xdr:row>
      <xdr:rowOff>120650</xdr:rowOff>
    </xdr:to>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133350" y="1000125"/>
          <a:ext cx="1210230" cy="2825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Import </a:t>
          </a:r>
          <a:r>
            <a:rPr lang="de-DE" sz="1000" baseline="0">
              <a:latin typeface="Arial" panose="020B0604020202020204" pitchFamily="34" charset="0"/>
              <a:cs typeface="Arial" panose="020B0604020202020204" pitchFamily="34" charset="0"/>
            </a:rPr>
            <a:t>XML</a:t>
          </a:r>
        </a:p>
        <a:p>
          <a:pPr algn="ctr"/>
          <a:r>
            <a:rPr lang="de-DE" sz="1000" baseline="0">
              <a:solidFill>
                <a:schemeClr val="bg1">
                  <a:lumMod val="50000"/>
                </a:schemeClr>
              </a:solidFill>
              <a:latin typeface="Arial" panose="020B0604020202020204" pitchFamily="34" charset="0"/>
              <a:cs typeface="Arial" panose="020B0604020202020204" pitchFamily="34" charset="0"/>
            </a:rPr>
            <a:t>(Einlesen XML)</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1</xdr:col>
      <xdr:colOff>9525</xdr:colOff>
      <xdr:row>5</xdr:row>
      <xdr:rowOff>19050</xdr:rowOff>
    </xdr:from>
    <xdr:to>
      <xdr:col>3</xdr:col>
      <xdr:colOff>11908</xdr:colOff>
      <xdr:row>7</xdr:row>
      <xdr:rowOff>153098</xdr:rowOff>
    </xdr:to>
    <xdr:sp macro="" textlink="">
      <xdr:nvSpPr>
        <xdr:cNvPr id="3" name="Textfeld 2">
          <a:extLst>
            <a:ext uri="{FF2B5EF4-FFF2-40B4-BE49-F238E27FC236}">
              <a16:creationId xmlns:a16="http://schemas.microsoft.com/office/drawing/2014/main" id="{00000000-0008-0000-0500-000003000000}"/>
            </a:ext>
          </a:extLst>
        </xdr:cNvPr>
        <xdr:cNvSpPr txBox="1"/>
      </xdr:nvSpPr>
      <xdr:spPr>
        <a:xfrm>
          <a:off x="123825" y="1362075"/>
          <a:ext cx="1221583" cy="49599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Validation</a:t>
          </a:r>
          <a:endParaRPr lang="de-DE" sz="1050">
            <a:solidFill>
              <a:schemeClr val="bg1">
                <a:lumMod val="50000"/>
              </a:schemeClr>
            </a:solidFill>
            <a:latin typeface="Arial" panose="020B0604020202020204" pitchFamily="34" charset="0"/>
            <a:cs typeface="Arial" panose="020B0604020202020204" pitchFamily="34" charset="0"/>
          </a:endParaRPr>
        </a:p>
        <a:p>
          <a:pPr algn="ctr"/>
          <a:r>
            <a:rPr lang="de-DE" sz="1050">
              <a:solidFill>
                <a:schemeClr val="bg1">
                  <a:lumMod val="50000"/>
                </a:schemeClr>
              </a:solidFill>
              <a:latin typeface="Arial" panose="020B0604020202020204" pitchFamily="34" charset="0"/>
              <a:cs typeface="Arial" panose="020B0604020202020204" pitchFamily="34" charset="0"/>
            </a:rPr>
            <a:t>(Strukturvalidierung)</a:t>
          </a:r>
          <a:endParaRPr lang="de-DE" sz="1050">
            <a:latin typeface="Arial" panose="020B0604020202020204" pitchFamily="34" charset="0"/>
            <a:cs typeface="Arial" panose="020B0604020202020204" pitchFamily="34" charset="0"/>
          </a:endParaRPr>
        </a:p>
      </xdr:txBody>
    </xdr:sp>
    <xdr:clientData/>
  </xdr:twoCellAnchor>
  <xdr:twoCellAnchor>
    <xdr:from>
      <xdr:col>5</xdr:col>
      <xdr:colOff>9448</xdr:colOff>
      <xdr:row>4</xdr:row>
      <xdr:rowOff>171450</xdr:rowOff>
    </xdr:from>
    <xdr:to>
      <xdr:col>8</xdr:col>
      <xdr:colOff>1430968</xdr:colOff>
      <xdr:row>8</xdr:row>
      <xdr:rowOff>133350</xdr:rowOff>
    </xdr:to>
    <xdr:sp macro="" textlink="">
      <xdr:nvSpPr>
        <xdr:cNvPr id="4" name="Textfeld 3">
          <a:extLst>
            <a:ext uri="{FF2B5EF4-FFF2-40B4-BE49-F238E27FC236}">
              <a16:creationId xmlns:a16="http://schemas.microsoft.com/office/drawing/2014/main" id="{00000000-0008-0000-0500-000004000000}"/>
            </a:ext>
          </a:extLst>
        </xdr:cNvPr>
        <xdr:cNvSpPr txBox="1"/>
      </xdr:nvSpPr>
      <xdr:spPr>
        <a:xfrm>
          <a:off x="1971598" y="1333500"/>
          <a:ext cx="6574545" cy="685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solidFill>
                <a:sysClr val="windowText" lastClr="000000"/>
              </a:solidFill>
              <a:latin typeface="Arial" panose="020B0604020202020204" pitchFamily="34" charset="0"/>
              <a:cs typeface="Arial" panose="020B0604020202020204" pitchFamily="34" charset="0"/>
            </a:rPr>
            <a:t>The validation of the xml structure is part of the</a:t>
          </a:r>
          <a:r>
            <a:rPr lang="de-DE" sz="1000" b="0" baseline="0">
              <a:solidFill>
                <a:sysClr val="windowText" lastClr="000000"/>
              </a:solidFill>
              <a:latin typeface="Arial" panose="020B0604020202020204" pitchFamily="34" charset="0"/>
              <a:cs typeface="Arial" panose="020B0604020202020204" pitchFamily="34" charset="0"/>
            </a:rPr>
            <a:t> tumourdocumentation system. If there are any problems occuring while using the OncoBox please contact your provider. </a:t>
          </a:r>
          <a:endParaRPr lang="de-DE" sz="1000" b="0">
            <a:solidFill>
              <a:sysClr val="windowText" lastClr="000000"/>
            </a:solidFill>
            <a:latin typeface="Arial" panose="020B0604020202020204" pitchFamily="34" charset="0"/>
            <a:cs typeface="Arial" panose="020B0604020202020204" pitchFamily="34" charset="0"/>
          </a:endParaRPr>
        </a:p>
        <a:p>
          <a:pPr algn="l"/>
          <a:r>
            <a:rPr lang="de-DE" sz="1000" b="0" baseline="0">
              <a:solidFill>
                <a:schemeClr val="bg1">
                  <a:lumMod val="50000"/>
                </a:schemeClr>
              </a:solidFill>
              <a:latin typeface="Arial" panose="020B0604020202020204" pitchFamily="34" charset="0"/>
              <a:cs typeface="Arial" panose="020B0604020202020204" pitchFamily="34" charset="0"/>
            </a:rPr>
            <a:t>(Wenn ein ganzes XML-File von der XML-OncoBox abgelehnt wird, wenden Sie sich bitte an den Tumordokumentationshersteller.)</a:t>
          </a:r>
          <a:endParaRPr lang="de-DE" sz="1000" b="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4</xdr:col>
      <xdr:colOff>447674</xdr:colOff>
      <xdr:row>9</xdr:row>
      <xdr:rowOff>167468</xdr:rowOff>
    </xdr:from>
    <xdr:to>
      <xdr:col>8</xdr:col>
      <xdr:colOff>1428749</xdr:colOff>
      <xdr:row>17</xdr:row>
      <xdr:rowOff>85726</xdr:rowOff>
    </xdr:to>
    <xdr:sp macro="" textlink="">
      <xdr:nvSpPr>
        <xdr:cNvPr id="5" name="Textfeld 4">
          <a:extLst>
            <a:ext uri="{FF2B5EF4-FFF2-40B4-BE49-F238E27FC236}">
              <a16:creationId xmlns:a16="http://schemas.microsoft.com/office/drawing/2014/main" id="{00000000-0008-0000-0500-000005000000}"/>
            </a:ext>
          </a:extLst>
        </xdr:cNvPr>
        <xdr:cNvSpPr txBox="1"/>
      </xdr:nvSpPr>
      <xdr:spPr>
        <a:xfrm>
          <a:off x="1962149" y="2234393"/>
          <a:ext cx="6581775" cy="136605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lnSpc>
              <a:spcPts val="800"/>
            </a:lnSpc>
          </a:pPr>
          <a:r>
            <a:rPr lang="de-DE" sz="1000">
              <a:solidFill>
                <a:sysClr val="windowText" lastClr="000000"/>
              </a:solidFill>
              <a:effectLst/>
              <a:latin typeface="Arial" panose="020B0604020202020204" pitchFamily="34" charset="0"/>
              <a:ea typeface="+mn-ea"/>
              <a:cs typeface="Arial" panose="020B0604020202020204" pitchFamily="34" charset="0"/>
            </a:rPr>
            <a:t>The XML is not accepted if</a:t>
          </a:r>
        </a:p>
        <a:p>
          <a:pPr marL="0" marR="0" indent="0" algn="l" defTabSz="914400" eaLnBrk="1" fontAlgn="auto" latinLnBrk="0" hangingPunct="1">
            <a:lnSpc>
              <a:spcPts val="800"/>
            </a:lnSpc>
            <a:spcBef>
              <a:spcPts val="0"/>
            </a:spcBef>
            <a:spcAft>
              <a:spcPts val="0"/>
            </a:spcAft>
            <a:buClrTx/>
            <a:buSzTx/>
            <a:buFontTx/>
            <a:buNone/>
            <a:tabLst/>
            <a:defRPr/>
          </a:pPr>
          <a:r>
            <a:rPr lang="de-DE" sz="1000">
              <a:solidFill>
                <a:schemeClr val="bg1">
                  <a:lumMod val="50000"/>
                </a:schemeClr>
              </a:solidFill>
              <a:effectLst/>
              <a:latin typeface="Arial" panose="020B0604020202020204" pitchFamily="34" charset="0"/>
              <a:ea typeface="+mn-ea"/>
              <a:cs typeface="Arial" panose="020B0604020202020204" pitchFamily="34" charset="0"/>
            </a:rPr>
            <a:t>(In welchen Fällen wird eine XML von der XML-OncoBox abgelehnt</a:t>
          </a:r>
          <a:r>
            <a:rPr lang="de-DE" sz="1100" baseline="0">
              <a:solidFill>
                <a:schemeClr val="bg1">
                  <a:lumMod val="50000"/>
                </a:schemeClr>
              </a:solidFill>
              <a:effectLst/>
              <a:latin typeface="Arial" panose="020B0604020202020204" pitchFamily="34" charset="0"/>
              <a:ea typeface="+mn-ea"/>
              <a:cs typeface="Arial" panose="020B0604020202020204" pitchFamily="34" charset="0"/>
            </a:rPr>
            <a:t>?)</a:t>
          </a:r>
          <a:endParaRPr lang="de-DE" sz="1000">
            <a:solidFill>
              <a:schemeClr val="bg1">
                <a:lumMod val="50000"/>
              </a:schemeClr>
            </a:solidFill>
            <a:effectLst/>
            <a:latin typeface="Arial" panose="020B0604020202020204" pitchFamily="34" charset="0"/>
            <a:cs typeface="Arial" panose="020B0604020202020204" pitchFamily="34" charset="0"/>
          </a:endParaRPr>
        </a:p>
        <a:p>
          <a:pPr algn="l">
            <a:lnSpc>
              <a:spcPts val="800"/>
            </a:lnSpc>
          </a:pPr>
          <a:endParaRPr lang="de-DE" sz="1000">
            <a:solidFill>
              <a:sysClr val="windowText" lastClr="000000"/>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ysClr val="windowText" lastClr="000000"/>
              </a:solidFill>
              <a:effectLst/>
              <a:latin typeface="Arial" panose="020B0604020202020204" pitchFamily="34" charset="0"/>
              <a:ea typeface="+mn-ea"/>
              <a:cs typeface="Arial" panose="020B0604020202020204" pitchFamily="34" charset="0"/>
            </a:rPr>
            <a:t>1. One  or</a:t>
          </a:r>
          <a:r>
            <a:rPr lang="de-DE" sz="1000" baseline="0">
              <a:solidFill>
                <a:sysClr val="windowText" lastClr="000000"/>
              </a:solidFill>
              <a:effectLst/>
              <a:latin typeface="Arial" panose="020B0604020202020204" pitchFamily="34" charset="0"/>
              <a:ea typeface="+mn-ea"/>
              <a:cs typeface="Arial" panose="020B0604020202020204" pitchFamily="34" charset="0"/>
            </a:rPr>
            <a:t> more </a:t>
          </a:r>
          <a:r>
            <a:rPr lang="de-DE" sz="1000">
              <a:solidFill>
                <a:sysClr val="windowText" lastClr="000000"/>
              </a:solidFill>
              <a:effectLst/>
              <a:latin typeface="Arial" panose="020B0604020202020204" pitchFamily="34" charset="0"/>
              <a:ea typeface="+mn-ea"/>
              <a:cs typeface="Arial" panose="020B0604020202020204" pitchFamily="34" charset="0"/>
            </a:rPr>
            <a:t>datafields</a:t>
          </a:r>
          <a:r>
            <a:rPr lang="de-DE" sz="1000" baseline="0">
              <a:solidFill>
                <a:sysClr val="windowText" lastClr="000000"/>
              </a:solidFill>
              <a:effectLst/>
              <a:latin typeface="Arial" panose="020B0604020202020204" pitchFamily="34" charset="0"/>
              <a:ea typeface="+mn-ea"/>
              <a:cs typeface="Arial" panose="020B0604020202020204" pitchFamily="34" charset="0"/>
            </a:rPr>
            <a:t> in the xml are different ore missing.</a:t>
          </a:r>
        </a:p>
        <a:p>
          <a:r>
            <a:rPr lang="de-DE" sz="1000"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a:solidFill>
                <a:schemeClr val="bg1">
                  <a:lumMod val="50000"/>
                </a:schemeClr>
              </a:solidFill>
              <a:effectLst/>
              <a:latin typeface="Arial" panose="020B0604020202020204" pitchFamily="34" charset="0"/>
              <a:ea typeface="+mn-ea"/>
              <a:cs typeface="Arial" panose="020B0604020202020204" pitchFamily="34" charset="0"/>
            </a:rPr>
            <a:t>1. Wenn Felder im XML-Schema programmiertechnisch nicht der XML-Beschreibung</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b="0">
              <a:solidFill>
                <a:schemeClr val="bg1">
                  <a:lumMod val="50000"/>
                </a:schemeClr>
              </a:solidFill>
              <a:effectLst/>
              <a:latin typeface="Arial" panose="020B0604020202020204" pitchFamily="34" charset="0"/>
              <a:ea typeface="+mn-ea"/>
              <a:cs typeface="Arial" panose="020B0604020202020204" pitchFamily="34" charset="0"/>
            </a:rPr>
            <a:t>entsprechen, wird das      </a:t>
          </a:r>
          <a:endParaRPr lang="de-DE" sz="1000">
            <a:solidFill>
              <a:schemeClr val="bg1">
                <a:lumMod val="50000"/>
              </a:schemeClr>
            </a:solidFill>
            <a:effectLst/>
            <a:latin typeface="Arial" panose="020B0604020202020204" pitchFamily="34" charset="0"/>
            <a:cs typeface="Arial" panose="020B0604020202020204" pitchFamily="34" charset="0"/>
          </a:endParaRPr>
        </a:p>
        <a:p>
          <a:r>
            <a:rPr lang="de-DE" sz="1000" b="0">
              <a:solidFill>
                <a:schemeClr val="bg1">
                  <a:lumMod val="50000"/>
                </a:schemeClr>
              </a:solidFill>
              <a:effectLst/>
              <a:latin typeface="Arial" panose="020B0604020202020204" pitchFamily="34" charset="0"/>
              <a:ea typeface="+mn-ea"/>
              <a:cs typeface="Arial" panose="020B0604020202020204" pitchFamily="34" charset="0"/>
            </a:rPr>
            <a:t>    ganze XML-File</a:t>
          </a:r>
          <a:r>
            <a:rPr lang="de-DE" sz="1000" b="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b="0">
              <a:solidFill>
                <a:schemeClr val="bg1">
                  <a:lumMod val="50000"/>
                </a:schemeClr>
              </a:solidFill>
              <a:effectLst/>
              <a:latin typeface="Arial" panose="020B0604020202020204" pitchFamily="34" charset="0"/>
              <a:ea typeface="+mn-ea"/>
              <a:cs typeface="Arial" panose="020B0604020202020204" pitchFamily="34" charset="0"/>
            </a:rPr>
            <a:t>abgelehnt (z.B fehlender Tag).)</a:t>
          </a:r>
          <a:endParaRPr lang="de-DE" sz="1000">
            <a:solidFill>
              <a:schemeClr val="bg1">
                <a:lumMod val="50000"/>
              </a:schemeClr>
            </a:solidFill>
            <a:effectLst/>
            <a:latin typeface="Arial" panose="020B0604020202020204" pitchFamily="34" charset="0"/>
            <a:ea typeface="+mn-ea"/>
            <a:cs typeface="Arial" panose="020B0604020202020204" pitchFamily="34" charset="0"/>
          </a:endParaRPr>
        </a:p>
        <a:p>
          <a:pPr algn="l">
            <a:lnSpc>
              <a:spcPct val="100000"/>
            </a:lnSpc>
          </a:pPr>
          <a:endParaRPr lang="de-DE" sz="1000" b="0">
            <a:solidFill>
              <a:sysClr val="windowText" lastClr="000000"/>
            </a:solidFill>
            <a:effectLst/>
            <a:latin typeface="Arial" panose="020B0604020202020204" pitchFamily="34" charset="0"/>
            <a:ea typeface="+mn-ea"/>
            <a:cs typeface="Arial" panose="020B0604020202020204" pitchFamily="34" charset="0"/>
          </a:endParaRPr>
        </a:p>
        <a:p>
          <a:pPr eaLnBrk="1" fontAlgn="auto" latinLnBrk="0" hangingPunct="1">
            <a:lnSpc>
              <a:spcPct val="100000"/>
            </a:lnSpc>
          </a:pPr>
          <a:r>
            <a:rPr lang="de-DE" sz="1000">
              <a:solidFill>
                <a:sysClr val="windowText" lastClr="000000"/>
              </a:solidFill>
              <a:effectLst/>
              <a:latin typeface="Arial" panose="020B0604020202020204" pitchFamily="34" charset="0"/>
              <a:ea typeface="+mn-ea"/>
              <a:cs typeface="Arial" panose="020B0604020202020204" pitchFamily="34" charset="0"/>
            </a:rPr>
            <a:t>2. An ID</a:t>
          </a:r>
          <a:r>
            <a:rPr lang="de-DE" sz="1000" baseline="0">
              <a:solidFill>
                <a:sysClr val="windowText" lastClr="000000"/>
              </a:solidFill>
              <a:effectLst/>
              <a:latin typeface="Arial" panose="020B0604020202020204" pitchFamily="34" charset="0"/>
              <a:ea typeface="+mn-ea"/>
              <a:cs typeface="Arial" panose="020B0604020202020204" pitchFamily="34" charset="0"/>
            </a:rPr>
            <a:t> or case-number is not distinct.</a:t>
          </a:r>
        </a:p>
        <a:p>
          <a:pPr eaLnBrk="1" fontAlgn="auto" latinLnBrk="0" hangingPunct="1"/>
          <a:r>
            <a:rPr lang="de-DE" sz="1000"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a:solidFill>
                <a:schemeClr val="bg1">
                  <a:lumMod val="50000"/>
                </a:schemeClr>
              </a:solidFill>
              <a:effectLst/>
              <a:latin typeface="Arial" panose="020B0604020202020204" pitchFamily="34" charset="0"/>
              <a:ea typeface="+mn-ea"/>
              <a:cs typeface="Arial" panose="020B0604020202020204" pitchFamily="34" charset="0"/>
            </a:rPr>
            <a:t>2. Ist die Pat.-ID oder Fallnummer, zweimal vergeben, wird die XML als Ganzes abgelehnt. Die Pat.-ID bzw.</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endParaRPr lang="de-DE" sz="1000">
            <a:solidFill>
              <a:schemeClr val="bg1">
                <a:lumMod val="50000"/>
              </a:schemeClr>
            </a:solidFill>
            <a:effectLst/>
            <a:latin typeface="Arial" panose="020B0604020202020204" pitchFamily="34" charset="0"/>
            <a:cs typeface="Arial" panose="020B0604020202020204" pitchFamily="34" charset="0"/>
          </a:endParaRPr>
        </a:p>
        <a:p>
          <a:pPr eaLnBrk="1" fontAlgn="auto" latinLnBrk="0" hangingPunct="1"/>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a:solidFill>
                <a:schemeClr val="bg1">
                  <a:lumMod val="50000"/>
                </a:schemeClr>
              </a:solidFill>
              <a:effectLst/>
              <a:latin typeface="Arial" panose="020B0604020202020204" pitchFamily="34" charset="0"/>
              <a:ea typeface="+mn-ea"/>
              <a:cs typeface="Arial" panose="020B0604020202020204" pitchFamily="34" charset="0"/>
            </a:rPr>
            <a:t>Fallnummer kann vom Tumordokumentationshersteller / Zentrum / Krebsregister frei vergeben </a:t>
          </a:r>
          <a:r>
            <a:rPr lang="de-DE" sz="1000" b="0">
              <a:solidFill>
                <a:schemeClr val="bg1">
                  <a:lumMod val="50000"/>
                </a:schemeClr>
              </a:solidFill>
              <a:effectLst/>
              <a:latin typeface="Arial" panose="020B0604020202020204" pitchFamily="34" charset="0"/>
              <a:ea typeface="+mn-ea"/>
              <a:cs typeface="Arial" panose="020B0604020202020204" pitchFamily="34" charset="0"/>
            </a:rPr>
            <a:t>werden. )</a:t>
          </a:r>
          <a:endParaRPr lang="de-DE" sz="1000">
            <a:solidFill>
              <a:schemeClr val="bg1">
                <a:lumMod val="50000"/>
              </a:schemeClr>
            </a:solidFill>
            <a:effectLst/>
            <a:latin typeface="Arial" panose="020B0604020202020204" pitchFamily="34" charset="0"/>
            <a:ea typeface="+mn-ea"/>
            <a:cs typeface="Arial" panose="020B0604020202020204" pitchFamily="34" charset="0"/>
          </a:endParaRPr>
        </a:p>
        <a:p>
          <a:pPr>
            <a:lnSpc>
              <a:spcPct val="100000"/>
            </a:lnSpc>
          </a:pPr>
          <a:endParaRPr lang="de-DE" sz="1000" b="0" baseline="0">
            <a:solidFill>
              <a:sysClr val="windowText" lastClr="000000"/>
            </a:solidFill>
            <a:effectLst/>
            <a:latin typeface="Arial" panose="020B0604020202020204" pitchFamily="34" charset="0"/>
            <a:ea typeface="+mn-ea"/>
            <a:cs typeface="Arial" panose="020B0604020202020204" pitchFamily="34" charset="0"/>
          </a:endParaRPr>
        </a:p>
        <a:p>
          <a:pPr>
            <a:lnSpc>
              <a:spcPct val="100000"/>
            </a:lnSpc>
          </a:pPr>
          <a:r>
            <a:rPr lang="de-DE" sz="1000" b="0" baseline="0">
              <a:solidFill>
                <a:sysClr val="windowText" lastClr="000000"/>
              </a:solidFill>
              <a:effectLst/>
              <a:latin typeface="Arial" panose="020B0604020202020204" pitchFamily="34" charset="0"/>
              <a:ea typeface="+mn-ea"/>
              <a:cs typeface="Arial" panose="020B0604020202020204" pitchFamily="34" charset="0"/>
            </a:rPr>
            <a:t>3. </a:t>
          </a:r>
          <a:r>
            <a:rPr lang="de-DE" sz="1000" baseline="0">
              <a:solidFill>
                <a:sysClr val="windowText" lastClr="000000"/>
              </a:solidFill>
              <a:effectLst/>
              <a:latin typeface="Arial" panose="020B0604020202020204" pitchFamily="34" charset="0"/>
              <a:ea typeface="+mn-ea"/>
              <a:cs typeface="Arial" panose="020B0604020202020204" pitchFamily="34" charset="0"/>
            </a:rPr>
            <a:t>An ID or case-number is missing.</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1">
                  <a:lumMod val="50000"/>
                </a:schemeClr>
              </a:solidFill>
              <a:effectLst/>
              <a:latin typeface="Arial" panose="020B0604020202020204" pitchFamily="34" charset="0"/>
              <a:ea typeface="+mn-ea"/>
              <a:cs typeface="Arial" panose="020B0604020202020204" pitchFamily="34" charset="0"/>
            </a:rPr>
            <a:t>(3. Fehlt eine Pat.-ID oder Fallnummer, wird die vollständige XML abgelehnt.)</a:t>
          </a:r>
          <a:endParaRPr lang="de-DE" sz="1000">
            <a:solidFill>
              <a:schemeClr val="bg1">
                <a:lumMod val="50000"/>
              </a:schemeClr>
            </a:solidFill>
            <a:effectLst/>
            <a:latin typeface="Arial" panose="020B0604020202020204" pitchFamily="34" charset="0"/>
            <a:cs typeface="Arial" panose="020B0604020202020204" pitchFamily="34" charset="0"/>
          </a:endParaRPr>
        </a:p>
      </xdr:txBody>
    </xdr:sp>
    <xdr:clientData/>
  </xdr:twoCellAnchor>
  <xdr:twoCellAnchor>
    <xdr:from>
      <xdr:col>1</xdr:col>
      <xdr:colOff>62865</xdr:colOff>
      <xdr:row>25</xdr:row>
      <xdr:rowOff>171451</xdr:rowOff>
    </xdr:from>
    <xdr:to>
      <xdr:col>4</xdr:col>
      <xdr:colOff>53340</xdr:colOff>
      <xdr:row>29</xdr:row>
      <xdr:rowOff>28575</xdr:rowOff>
    </xdr:to>
    <xdr:sp macro="" textlink="">
      <xdr:nvSpPr>
        <xdr:cNvPr id="6" name="Textfeld 5">
          <a:extLst>
            <a:ext uri="{FF2B5EF4-FFF2-40B4-BE49-F238E27FC236}">
              <a16:creationId xmlns:a16="http://schemas.microsoft.com/office/drawing/2014/main" id="{00000000-0008-0000-0500-000006000000}"/>
            </a:ext>
          </a:extLst>
        </xdr:cNvPr>
        <xdr:cNvSpPr txBox="1"/>
      </xdr:nvSpPr>
      <xdr:spPr>
        <a:xfrm>
          <a:off x="177165" y="5133976"/>
          <a:ext cx="1390650" cy="5810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Examination &amp;</a:t>
          </a:r>
          <a:r>
            <a:rPr lang="de-DE" sz="1000" baseline="0">
              <a:solidFill>
                <a:sysClr val="windowText" lastClr="000000"/>
              </a:solidFill>
              <a:latin typeface="Arial" panose="020B0604020202020204" pitchFamily="34" charset="0"/>
              <a:cs typeface="Arial" panose="020B0604020202020204" pitchFamily="34" charset="0"/>
            </a:rPr>
            <a:t> </a:t>
          </a:r>
          <a:endParaRPr lang="de-DE" sz="1000">
            <a:solidFill>
              <a:sysClr val="windowText" lastClr="000000"/>
            </a:solidFill>
            <a:latin typeface="Arial" panose="020B0604020202020204" pitchFamily="34" charset="0"/>
            <a:cs typeface="Arial" panose="020B0604020202020204" pitchFamily="34" charset="0"/>
          </a:endParaRPr>
        </a:p>
        <a:p>
          <a:pPr algn="ctr"/>
          <a:r>
            <a:rPr lang="de-DE" sz="1000">
              <a:solidFill>
                <a:sysClr val="windowText" lastClr="000000"/>
              </a:solidFill>
              <a:latin typeface="Arial" panose="020B0604020202020204" pitchFamily="34" charset="0"/>
              <a:cs typeface="Arial" panose="020B0604020202020204" pitchFamily="34" charset="0"/>
            </a:rPr>
            <a:t>Exclusion Cases</a:t>
          </a:r>
        </a:p>
        <a:p>
          <a:pPr algn="ctr"/>
          <a:r>
            <a:rPr lang="de-DE" sz="1000">
              <a:solidFill>
                <a:schemeClr val="bg1">
                  <a:lumMod val="50000"/>
                </a:schemeClr>
              </a:solidFill>
              <a:effectLst/>
              <a:latin typeface="Arial" panose="020B0604020202020204" pitchFamily="34" charset="0"/>
              <a:ea typeface="+mn-ea"/>
              <a:cs typeface="Arial" panose="020B0604020202020204" pitchFamily="34" charset="0"/>
            </a:rPr>
            <a:t>(Prüfung &amp;</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a:solidFill>
                <a:schemeClr val="bg1">
                  <a:lumMod val="50000"/>
                </a:schemeClr>
              </a:solidFill>
              <a:effectLst/>
              <a:latin typeface="Arial" panose="020B0604020202020204" pitchFamily="34" charset="0"/>
              <a:ea typeface="+mn-ea"/>
              <a:cs typeface="Arial" panose="020B0604020202020204" pitchFamily="34" charset="0"/>
            </a:rPr>
            <a:t>Ausschluss Falldatensätze)</a:t>
          </a:r>
          <a:endParaRPr lang="de-DE" sz="1000">
            <a:solidFill>
              <a:schemeClr val="bg1">
                <a:lumMod val="50000"/>
              </a:schemeClr>
            </a:solidFill>
            <a:effectLst/>
            <a:latin typeface="Arial" panose="020B0604020202020204" pitchFamily="34" charset="0"/>
            <a:cs typeface="Arial" panose="020B0604020202020204" pitchFamily="34" charset="0"/>
          </a:endParaRPr>
        </a:p>
        <a:p>
          <a:pPr algn="ctr"/>
          <a:endParaRPr lang="de-DE"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55245</xdr:colOff>
      <xdr:row>30</xdr:row>
      <xdr:rowOff>95250</xdr:rowOff>
    </xdr:from>
    <xdr:to>
      <xdr:col>7</xdr:col>
      <xdr:colOff>1200150</xdr:colOff>
      <xdr:row>34</xdr:row>
      <xdr:rowOff>9525</xdr:rowOff>
    </xdr:to>
    <xdr:sp macro="" textlink="">
      <xdr:nvSpPr>
        <xdr:cNvPr id="7" name="Textfeld 6">
          <a:extLst>
            <a:ext uri="{FF2B5EF4-FFF2-40B4-BE49-F238E27FC236}">
              <a16:creationId xmlns:a16="http://schemas.microsoft.com/office/drawing/2014/main" id="{00000000-0008-0000-0500-000007000000}"/>
            </a:ext>
          </a:extLst>
        </xdr:cNvPr>
        <xdr:cNvSpPr txBox="1"/>
      </xdr:nvSpPr>
      <xdr:spPr>
        <a:xfrm>
          <a:off x="169545" y="5962650"/>
          <a:ext cx="6488430" cy="9525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latin typeface="Arial" panose="020B0604020202020204" pitchFamily="34" charset="0"/>
              <a:cs typeface="Arial" panose="020B0604020202020204" pitchFamily="34" charset="0"/>
            </a:rPr>
            <a:t>Before validation of the datafields and calcualtion of the indicators, three different kinds of errors can occure:</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bg1">
                  <a:lumMod val="50000"/>
                </a:schemeClr>
              </a:solidFill>
              <a:effectLst/>
              <a:latin typeface="Arial" panose="020B0604020202020204" pitchFamily="34" charset="0"/>
              <a:ea typeface="+mn-ea"/>
              <a:cs typeface="Arial" panose="020B0604020202020204" pitchFamily="34" charset="0"/>
            </a:rPr>
            <a:t>(Bevor die Verifizierung der Patientendatensätze erfolgen kann, werden drei Gruppen von Falldatensätzen ausgeschlossen:)</a:t>
          </a:r>
          <a:endParaRPr lang="de-DE" sz="1000" baseline="0">
            <a:solidFill>
              <a:schemeClr val="bg1">
                <a:lumMod val="50000"/>
              </a:schemeClr>
            </a:solidFill>
            <a:latin typeface="Arial" panose="020B0604020202020204" pitchFamily="34" charset="0"/>
            <a:cs typeface="Arial" panose="020B0604020202020204" pitchFamily="34" charset="0"/>
          </a:endParaRPr>
        </a:p>
        <a:p>
          <a:pPr algn="l"/>
          <a:endParaRPr lang="de-DE" sz="1000" baseline="0">
            <a:solidFill>
              <a:srgbClr val="FF0000"/>
            </a:solidFill>
            <a:latin typeface="Arial" panose="020B0604020202020204" pitchFamily="34" charset="0"/>
            <a:cs typeface="Arial" panose="020B0604020202020204" pitchFamily="34" charset="0"/>
          </a:endParaRPr>
        </a:p>
        <a:p>
          <a:pPr algn="l"/>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a) Incomplete </a:t>
          </a:r>
          <a:r>
            <a:rPr lang="de-DE" sz="1000" b="0" i="0" u="none" strike="noStrike">
              <a:solidFill>
                <a:schemeClr val="bg1">
                  <a:lumMod val="50000"/>
                </a:schemeClr>
              </a:solidFill>
              <a:effectLst/>
              <a:latin typeface="Arial" panose="020B0604020202020204" pitchFamily="34" charset="0"/>
              <a:ea typeface="+mn-ea"/>
              <a:cs typeface="Arial" panose="020B0604020202020204" pitchFamily="34" charset="0"/>
            </a:rPr>
            <a:t>(Unvollständige</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 Falldatensätze)</a:t>
          </a:r>
        </a:p>
        <a:p>
          <a:pPr algn="l"/>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b) Calculation of category imppossible </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(Fallart nicht bestimmbar)</a:t>
          </a:r>
          <a:endParaRPr lang="de-DE" sz="1000">
            <a:solidFill>
              <a:schemeClr val="bg1">
                <a:lumMod val="50000"/>
              </a:schemeClr>
            </a:solidFill>
            <a:latin typeface="Arial" panose="020B0604020202020204" pitchFamily="34" charset="0"/>
            <a:cs typeface="Arial" panose="020B0604020202020204" pitchFamily="34" charset="0"/>
          </a:endParaRPr>
        </a:p>
        <a:p>
          <a:pPr algn="l"/>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c) No center case</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b="0" i="0" u="none" strike="noStrike">
              <a:solidFill>
                <a:schemeClr val="bg1">
                  <a:lumMod val="50000"/>
                </a:schemeClr>
              </a:solidFill>
              <a:effectLst/>
              <a:latin typeface="Arial" panose="020B0604020202020204" pitchFamily="34" charset="0"/>
              <a:ea typeface="+mn-ea"/>
              <a:cs typeface="Arial" panose="020B0604020202020204" pitchFamily="34" charset="0"/>
            </a:rPr>
            <a:t>kein Zentrumsfall)</a:t>
          </a:r>
          <a:r>
            <a:rPr lang="de-DE" sz="1000">
              <a:solidFill>
                <a:schemeClr val="bg1">
                  <a:lumMod val="50000"/>
                </a:schemeClr>
              </a:solidFill>
              <a:latin typeface="Arial" panose="020B0604020202020204" pitchFamily="34" charset="0"/>
              <a:cs typeface="Arial" panose="020B0604020202020204" pitchFamily="34" charset="0"/>
            </a:rPr>
            <a:t> </a:t>
          </a:r>
          <a:endParaRPr lang="de-DE" sz="10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3</xdr:col>
      <xdr:colOff>25400</xdr:colOff>
      <xdr:row>6</xdr:row>
      <xdr:rowOff>111125</xdr:rowOff>
    </xdr:from>
    <xdr:to>
      <xdr:col>5</xdr:col>
      <xdr:colOff>0</xdr:colOff>
      <xdr:row>6</xdr:row>
      <xdr:rowOff>111125</xdr:rowOff>
    </xdr:to>
    <xdr:cxnSp macro="">
      <xdr:nvCxnSpPr>
        <xdr:cNvPr id="8" name="Gerade Verbindung mit Pfeil 7">
          <a:extLst>
            <a:ext uri="{FF2B5EF4-FFF2-40B4-BE49-F238E27FC236}">
              <a16:creationId xmlns:a16="http://schemas.microsoft.com/office/drawing/2014/main" id="{00000000-0008-0000-0500-000008000000}"/>
            </a:ext>
          </a:extLst>
        </xdr:cNvPr>
        <xdr:cNvCxnSpPr/>
      </xdr:nvCxnSpPr>
      <xdr:spPr>
        <a:xfrm>
          <a:off x="1358900" y="1635125"/>
          <a:ext cx="6032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64</xdr:row>
      <xdr:rowOff>73024</xdr:rowOff>
    </xdr:from>
    <xdr:to>
      <xdr:col>4</xdr:col>
      <xdr:colOff>19050</xdr:colOff>
      <xdr:row>66</xdr:row>
      <xdr:rowOff>76199</xdr:rowOff>
    </xdr:to>
    <xdr:sp macro="" textlink="">
      <xdr:nvSpPr>
        <xdr:cNvPr id="9" name="Textfeld 8">
          <a:extLst>
            <a:ext uri="{FF2B5EF4-FFF2-40B4-BE49-F238E27FC236}">
              <a16:creationId xmlns:a16="http://schemas.microsoft.com/office/drawing/2014/main" id="{00000000-0008-0000-0500-000009000000}"/>
            </a:ext>
          </a:extLst>
        </xdr:cNvPr>
        <xdr:cNvSpPr txBox="1"/>
      </xdr:nvSpPr>
      <xdr:spPr>
        <a:xfrm>
          <a:off x="133350" y="20789899"/>
          <a:ext cx="1400175" cy="288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No error message</a:t>
          </a:r>
        </a:p>
        <a:p>
          <a:pPr algn="ctr"/>
          <a:r>
            <a:rPr lang="de-DE" sz="1000">
              <a:solidFill>
                <a:schemeClr val="bg1">
                  <a:lumMod val="50000"/>
                </a:schemeClr>
              </a:solidFill>
              <a:latin typeface="Arial" panose="020B0604020202020204" pitchFamily="34" charset="0"/>
              <a:cs typeface="Arial" panose="020B0604020202020204" pitchFamily="34" charset="0"/>
            </a:rPr>
            <a:t>(keine Fehlermeldung)</a:t>
          </a:r>
        </a:p>
      </xdr:txBody>
    </xdr:sp>
    <xdr:clientData/>
  </xdr:twoCellAnchor>
  <xdr:twoCellAnchor>
    <xdr:from>
      <xdr:col>5</xdr:col>
      <xdr:colOff>15874</xdr:colOff>
      <xdr:row>64</xdr:row>
      <xdr:rowOff>87630</xdr:rowOff>
    </xdr:from>
    <xdr:to>
      <xdr:col>8</xdr:col>
      <xdr:colOff>3174</xdr:colOff>
      <xdr:row>66</xdr:row>
      <xdr:rowOff>66675</xdr:rowOff>
    </xdr:to>
    <xdr:sp macro="" textlink="">
      <xdr:nvSpPr>
        <xdr:cNvPr id="10" name="Textfeld 9">
          <a:extLst>
            <a:ext uri="{FF2B5EF4-FFF2-40B4-BE49-F238E27FC236}">
              <a16:creationId xmlns:a16="http://schemas.microsoft.com/office/drawing/2014/main" id="{00000000-0008-0000-0500-00000A000000}"/>
            </a:ext>
          </a:extLst>
        </xdr:cNvPr>
        <xdr:cNvSpPr txBox="1"/>
      </xdr:nvSpPr>
      <xdr:spPr>
        <a:xfrm>
          <a:off x="1978024" y="20804505"/>
          <a:ext cx="5140325" cy="26479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solidFill>
                <a:sysClr val="windowText" lastClr="000000"/>
              </a:solidFill>
              <a:latin typeface="Arial" panose="020B0604020202020204" pitchFamily="34" charset="0"/>
              <a:cs typeface="Arial" panose="020B0604020202020204" pitchFamily="34" charset="0"/>
            </a:rPr>
            <a:t>Error</a:t>
          </a:r>
          <a:r>
            <a:rPr lang="de-DE" sz="1000" baseline="0">
              <a:solidFill>
                <a:sysClr val="windowText" lastClr="000000"/>
              </a:solidFill>
              <a:latin typeface="Arial" panose="020B0604020202020204" pitchFamily="34" charset="0"/>
              <a:cs typeface="Arial" panose="020B0604020202020204" pitchFamily="34" charset="0"/>
            </a:rPr>
            <a:t> m</a:t>
          </a:r>
          <a:r>
            <a:rPr lang="de-DE" sz="1000">
              <a:solidFill>
                <a:sysClr val="windowText" lastClr="000000"/>
              </a:solidFill>
              <a:latin typeface="Arial" panose="020B0604020202020204" pitchFamily="34" charset="0"/>
              <a:cs typeface="Arial" panose="020B0604020202020204" pitchFamily="34" charset="0"/>
            </a:rPr>
            <a:t>essage in "General</a:t>
          </a:r>
          <a:r>
            <a:rPr lang="de-DE" sz="1000" baseline="0">
              <a:solidFill>
                <a:sysClr val="windowText" lastClr="000000"/>
              </a:solidFill>
              <a:latin typeface="Arial" panose="020B0604020202020204" pitchFamily="34" charset="0"/>
              <a:cs typeface="Arial" panose="020B0604020202020204" pitchFamily="34" charset="0"/>
            </a:rPr>
            <a:t> Overview"</a:t>
          </a:r>
        </a:p>
        <a:p>
          <a:pPr algn="l"/>
          <a:r>
            <a:rPr lang="de-DE" sz="1000" baseline="0">
              <a:solidFill>
                <a:schemeClr val="bg1">
                  <a:lumMod val="50000"/>
                </a:schemeClr>
              </a:solidFill>
              <a:latin typeface="Arial" panose="020B0604020202020204" pitchFamily="34" charset="0"/>
              <a:cs typeface="Arial" panose="020B0604020202020204" pitchFamily="34" charset="0"/>
            </a:rPr>
            <a:t>(Fehlermeldung in "Gesamtbetrachtung")</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1</xdr:col>
      <xdr:colOff>636905</xdr:colOff>
      <xdr:row>60</xdr:row>
      <xdr:rowOff>162560</xdr:rowOff>
    </xdr:from>
    <xdr:to>
      <xdr:col>5</xdr:col>
      <xdr:colOff>2056533</xdr:colOff>
      <xdr:row>60</xdr:row>
      <xdr:rowOff>164465</xdr:rowOff>
    </xdr:to>
    <xdr:cxnSp macro="">
      <xdr:nvCxnSpPr>
        <xdr:cNvPr id="11" name="Gerade Verbindung 13">
          <a:extLst>
            <a:ext uri="{FF2B5EF4-FFF2-40B4-BE49-F238E27FC236}">
              <a16:creationId xmlns:a16="http://schemas.microsoft.com/office/drawing/2014/main" id="{00000000-0008-0000-0500-00000B000000}"/>
            </a:ext>
          </a:extLst>
        </xdr:cNvPr>
        <xdr:cNvCxnSpPr/>
      </xdr:nvCxnSpPr>
      <xdr:spPr>
        <a:xfrm flipH="1">
          <a:off x="722630" y="20288885"/>
          <a:ext cx="2991253" cy="19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657860</xdr:colOff>
      <xdr:row>60</xdr:row>
      <xdr:rowOff>162560</xdr:rowOff>
    </xdr:from>
    <xdr:to>
      <xdr:col>1</xdr:col>
      <xdr:colOff>657860</xdr:colOff>
      <xdr:row>64</xdr:row>
      <xdr:rowOff>76305</xdr:rowOff>
    </xdr:to>
    <xdr:cxnSp macro="">
      <xdr:nvCxnSpPr>
        <xdr:cNvPr id="12" name="Gerade Verbindung mit Pfeil 11">
          <a:extLst>
            <a:ext uri="{FF2B5EF4-FFF2-40B4-BE49-F238E27FC236}">
              <a16:creationId xmlns:a16="http://schemas.microsoft.com/office/drawing/2014/main" id="{00000000-0008-0000-0500-00000C000000}"/>
            </a:ext>
          </a:extLst>
        </xdr:cNvPr>
        <xdr:cNvCxnSpPr/>
      </xdr:nvCxnSpPr>
      <xdr:spPr>
        <a:xfrm>
          <a:off x="724535" y="20288885"/>
          <a:ext cx="0" cy="50429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1743075</xdr:colOff>
      <xdr:row>58</xdr:row>
      <xdr:rowOff>0</xdr:rowOff>
    </xdr:from>
    <xdr:to>
      <xdr:col>6</xdr:col>
      <xdr:colOff>1</xdr:colOff>
      <xdr:row>64</xdr:row>
      <xdr:rowOff>66675</xdr:rowOff>
    </xdr:to>
    <xdr:cxnSp macro="">
      <xdr:nvCxnSpPr>
        <xdr:cNvPr id="13" name="Gerade Verbindung mit Pfeil 12">
          <a:extLst>
            <a:ext uri="{FF2B5EF4-FFF2-40B4-BE49-F238E27FC236}">
              <a16:creationId xmlns:a16="http://schemas.microsoft.com/office/drawing/2014/main" id="{00000000-0008-0000-0500-00000D000000}"/>
            </a:ext>
          </a:extLst>
        </xdr:cNvPr>
        <xdr:cNvCxnSpPr/>
      </xdr:nvCxnSpPr>
      <xdr:spPr>
        <a:xfrm flipH="1">
          <a:off x="3705225" y="19859625"/>
          <a:ext cx="9526" cy="923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21</xdr:row>
      <xdr:rowOff>168274</xdr:rowOff>
    </xdr:from>
    <xdr:to>
      <xdr:col>4</xdr:col>
      <xdr:colOff>66675</xdr:colOff>
      <xdr:row>24</xdr:row>
      <xdr:rowOff>112970</xdr:rowOff>
    </xdr:to>
    <xdr:sp macro="" textlink="">
      <xdr:nvSpPr>
        <xdr:cNvPr id="14" name="Textfeld 13">
          <a:extLst>
            <a:ext uri="{FF2B5EF4-FFF2-40B4-BE49-F238E27FC236}">
              <a16:creationId xmlns:a16="http://schemas.microsoft.com/office/drawing/2014/main" id="{00000000-0008-0000-0500-00000E000000}"/>
            </a:ext>
          </a:extLst>
        </xdr:cNvPr>
        <xdr:cNvSpPr txBox="1"/>
      </xdr:nvSpPr>
      <xdr:spPr>
        <a:xfrm>
          <a:off x="180975" y="4406899"/>
          <a:ext cx="1400175" cy="48762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XML accepted</a:t>
          </a:r>
        </a:p>
        <a:p>
          <a:pPr algn="ctr"/>
          <a:r>
            <a:rPr lang="de-DE" sz="1000">
              <a:solidFill>
                <a:schemeClr val="bg1">
                  <a:lumMod val="50000"/>
                </a:schemeClr>
              </a:solidFill>
              <a:latin typeface="Arial" panose="020B0604020202020204" pitchFamily="34" charset="0"/>
              <a:cs typeface="Arial" panose="020B0604020202020204" pitchFamily="34" charset="0"/>
            </a:rPr>
            <a:t>(XML wird akzeptiert)</a:t>
          </a:r>
        </a:p>
      </xdr:txBody>
    </xdr:sp>
    <xdr:clientData/>
  </xdr:twoCellAnchor>
  <xdr:twoCellAnchor>
    <xdr:from>
      <xdr:col>5</xdr:col>
      <xdr:colOff>1478916</xdr:colOff>
      <xdr:row>21</xdr:row>
      <xdr:rowOff>120649</xdr:rowOff>
    </xdr:from>
    <xdr:to>
      <xdr:col>7</xdr:col>
      <xdr:colOff>1144517</xdr:colOff>
      <xdr:row>24</xdr:row>
      <xdr:rowOff>130175</xdr:rowOff>
    </xdr:to>
    <xdr:sp macro="" textlink="">
      <xdr:nvSpPr>
        <xdr:cNvPr id="15" name="Textfeld 14">
          <a:extLst>
            <a:ext uri="{FF2B5EF4-FFF2-40B4-BE49-F238E27FC236}">
              <a16:creationId xmlns:a16="http://schemas.microsoft.com/office/drawing/2014/main" id="{00000000-0008-0000-0500-00000F000000}"/>
            </a:ext>
          </a:extLst>
        </xdr:cNvPr>
        <xdr:cNvSpPr txBox="1"/>
      </xdr:nvSpPr>
      <xdr:spPr>
        <a:xfrm>
          <a:off x="3441066" y="4359274"/>
          <a:ext cx="3161276" cy="5524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solidFill>
                <a:sysClr val="windowText" lastClr="000000"/>
              </a:solidFill>
              <a:latin typeface="Arial" panose="020B0604020202020204" pitchFamily="34" charset="0"/>
              <a:cs typeface="Arial" panose="020B0604020202020204" pitchFamily="34" charset="0"/>
            </a:rPr>
            <a:t>XML not accepted. Please</a:t>
          </a:r>
          <a:r>
            <a:rPr lang="de-DE" sz="1000" baseline="0">
              <a:solidFill>
                <a:sysClr val="windowText" lastClr="000000"/>
              </a:solidFill>
              <a:latin typeface="Arial" panose="020B0604020202020204" pitchFamily="34" charset="0"/>
              <a:cs typeface="Arial" panose="020B0604020202020204" pitchFamily="34" charset="0"/>
            </a:rPr>
            <a:t> contact your tumourdocumentation producer. </a:t>
          </a:r>
        </a:p>
        <a:p>
          <a:pPr algn="l"/>
          <a:r>
            <a:rPr lang="de-DE" sz="1000" baseline="0">
              <a:solidFill>
                <a:schemeClr val="bg1">
                  <a:lumMod val="50000"/>
                </a:schemeClr>
              </a:solidFill>
              <a:latin typeface="Arial" panose="020B0604020202020204" pitchFamily="34" charset="0"/>
              <a:cs typeface="Arial" panose="020B0604020202020204" pitchFamily="34" charset="0"/>
            </a:rPr>
            <a:t>(Bitte kontaktieren Sie ihren Tumordokumentationshersteller.)</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2</xdr:col>
      <xdr:colOff>190500</xdr:colOff>
      <xdr:row>19</xdr:row>
      <xdr:rowOff>146685</xdr:rowOff>
    </xdr:from>
    <xdr:to>
      <xdr:col>6</xdr:col>
      <xdr:colOff>1294534</xdr:colOff>
      <xdr:row>19</xdr:row>
      <xdr:rowOff>152400</xdr:rowOff>
    </xdr:to>
    <xdr:cxnSp macro="">
      <xdr:nvCxnSpPr>
        <xdr:cNvPr id="16" name="Gerade Verbindung 20">
          <a:extLst>
            <a:ext uri="{FF2B5EF4-FFF2-40B4-BE49-F238E27FC236}">
              <a16:creationId xmlns:a16="http://schemas.microsoft.com/office/drawing/2014/main" id="{00000000-0008-0000-0500-000010000000}"/>
            </a:ext>
          </a:extLst>
        </xdr:cNvPr>
        <xdr:cNvCxnSpPr/>
      </xdr:nvCxnSpPr>
      <xdr:spPr>
        <a:xfrm flipH="1">
          <a:off x="914400" y="4023360"/>
          <a:ext cx="4094884" cy="5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19</xdr:row>
      <xdr:rowOff>152400</xdr:rowOff>
    </xdr:from>
    <xdr:to>
      <xdr:col>2</xdr:col>
      <xdr:colOff>190500</xdr:colOff>
      <xdr:row>21</xdr:row>
      <xdr:rowOff>171450</xdr:rowOff>
    </xdr:to>
    <xdr:cxnSp macro="">
      <xdr:nvCxnSpPr>
        <xdr:cNvPr id="17" name="Gerade Verbindung mit Pfeil 16">
          <a:extLst>
            <a:ext uri="{FF2B5EF4-FFF2-40B4-BE49-F238E27FC236}">
              <a16:creationId xmlns:a16="http://schemas.microsoft.com/office/drawing/2014/main" id="{00000000-0008-0000-0500-000011000000}"/>
            </a:ext>
          </a:extLst>
        </xdr:cNvPr>
        <xdr:cNvCxnSpPr/>
      </xdr:nvCxnSpPr>
      <xdr:spPr>
        <a:xfrm>
          <a:off x="914400" y="4029075"/>
          <a:ext cx="0"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1295400</xdr:colOff>
      <xdr:row>17</xdr:row>
      <xdr:rowOff>76200</xdr:rowOff>
    </xdr:from>
    <xdr:to>
      <xdr:col>6</xdr:col>
      <xdr:colOff>1295400</xdr:colOff>
      <xdr:row>21</xdr:row>
      <xdr:rowOff>114300</xdr:rowOff>
    </xdr:to>
    <xdr:cxnSp macro="">
      <xdr:nvCxnSpPr>
        <xdr:cNvPr id="18" name="Gerade Verbindung mit Pfeil 17">
          <a:extLst>
            <a:ext uri="{FF2B5EF4-FFF2-40B4-BE49-F238E27FC236}">
              <a16:creationId xmlns:a16="http://schemas.microsoft.com/office/drawing/2014/main" id="{00000000-0008-0000-0500-000012000000}"/>
            </a:ext>
          </a:extLst>
        </xdr:cNvPr>
        <xdr:cNvCxnSpPr/>
      </xdr:nvCxnSpPr>
      <xdr:spPr>
        <a:xfrm>
          <a:off x="5010150" y="3590925"/>
          <a:ext cx="0" cy="762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161926</xdr:colOff>
      <xdr:row>29</xdr:row>
      <xdr:rowOff>28575</xdr:rowOff>
    </xdr:from>
    <xdr:to>
      <xdr:col>2</xdr:col>
      <xdr:colOff>167640</xdr:colOff>
      <xdr:row>30</xdr:row>
      <xdr:rowOff>104775</xdr:rowOff>
    </xdr:to>
    <xdr:cxnSp macro="">
      <xdr:nvCxnSpPr>
        <xdr:cNvPr id="19" name="Gerade Verbindung mit Pfeil 18">
          <a:extLst>
            <a:ext uri="{FF2B5EF4-FFF2-40B4-BE49-F238E27FC236}">
              <a16:creationId xmlns:a16="http://schemas.microsoft.com/office/drawing/2014/main" id="{00000000-0008-0000-0500-000013000000}"/>
            </a:ext>
          </a:extLst>
        </xdr:cNvPr>
        <xdr:cNvCxnSpPr/>
      </xdr:nvCxnSpPr>
      <xdr:spPr>
        <a:xfrm flipH="1">
          <a:off x="885826" y="5715000"/>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180976</xdr:colOff>
      <xdr:row>24</xdr:row>
      <xdr:rowOff>104775</xdr:rowOff>
    </xdr:from>
    <xdr:to>
      <xdr:col>2</xdr:col>
      <xdr:colOff>186690</xdr:colOff>
      <xdr:row>26</xdr:row>
      <xdr:rowOff>0</xdr:rowOff>
    </xdr:to>
    <xdr:cxnSp macro="">
      <xdr:nvCxnSpPr>
        <xdr:cNvPr id="20" name="Gerade Verbindung mit Pfeil 19">
          <a:extLst>
            <a:ext uri="{FF2B5EF4-FFF2-40B4-BE49-F238E27FC236}">
              <a16:creationId xmlns:a16="http://schemas.microsoft.com/office/drawing/2014/main" id="{00000000-0008-0000-0500-000014000000}"/>
            </a:ext>
          </a:extLst>
        </xdr:cNvPr>
        <xdr:cNvCxnSpPr/>
      </xdr:nvCxnSpPr>
      <xdr:spPr>
        <a:xfrm flipH="1">
          <a:off x="904876" y="4886325"/>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66</xdr:row>
      <xdr:rowOff>85725</xdr:rowOff>
    </xdr:from>
    <xdr:to>
      <xdr:col>2</xdr:col>
      <xdr:colOff>0</xdr:colOff>
      <xdr:row>69</xdr:row>
      <xdr:rowOff>22225</xdr:rowOff>
    </xdr:to>
    <xdr:cxnSp macro="">
      <xdr:nvCxnSpPr>
        <xdr:cNvPr id="22" name="Gerade Verbindung mit Pfeil 21">
          <a:extLst>
            <a:ext uri="{FF2B5EF4-FFF2-40B4-BE49-F238E27FC236}">
              <a16:creationId xmlns:a16="http://schemas.microsoft.com/office/drawing/2014/main" id="{00000000-0008-0000-0500-000016000000}"/>
            </a:ext>
          </a:extLst>
        </xdr:cNvPr>
        <xdr:cNvCxnSpPr/>
      </xdr:nvCxnSpPr>
      <xdr:spPr>
        <a:xfrm>
          <a:off x="723900" y="21088350"/>
          <a:ext cx="0" cy="384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69</xdr:row>
      <xdr:rowOff>28575</xdr:rowOff>
    </xdr:from>
    <xdr:to>
      <xdr:col>4</xdr:col>
      <xdr:colOff>9525</xdr:colOff>
      <xdr:row>71</xdr:row>
      <xdr:rowOff>118055</xdr:rowOff>
    </xdr:to>
    <xdr:sp macro="" textlink="">
      <xdr:nvSpPr>
        <xdr:cNvPr id="23" name="Textfeld 22">
          <a:extLst>
            <a:ext uri="{FF2B5EF4-FFF2-40B4-BE49-F238E27FC236}">
              <a16:creationId xmlns:a16="http://schemas.microsoft.com/office/drawing/2014/main" id="{00000000-0008-0000-0500-000017000000}"/>
            </a:ext>
          </a:extLst>
        </xdr:cNvPr>
        <xdr:cNvSpPr txBox="1"/>
      </xdr:nvSpPr>
      <xdr:spPr>
        <a:xfrm>
          <a:off x="123825" y="21478875"/>
          <a:ext cx="1400175" cy="39428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Categorise</a:t>
          </a:r>
        </a:p>
        <a:p>
          <a:pPr algn="ctr"/>
          <a:r>
            <a:rPr lang="de-DE" sz="1000">
              <a:solidFill>
                <a:schemeClr val="bg1">
                  <a:lumMod val="50000"/>
                </a:schemeClr>
              </a:solidFill>
              <a:latin typeface="Arial" panose="020B0604020202020204" pitchFamily="34" charset="0"/>
              <a:cs typeface="Arial" panose="020B0604020202020204" pitchFamily="34" charset="0"/>
            </a:rPr>
            <a:t>(Kategorisierung)</a:t>
          </a:r>
        </a:p>
      </xdr:txBody>
    </xdr:sp>
    <xdr:clientData/>
  </xdr:twoCellAnchor>
  <xdr:twoCellAnchor>
    <xdr:from>
      <xdr:col>4</xdr:col>
      <xdr:colOff>9525</xdr:colOff>
      <xdr:row>70</xdr:row>
      <xdr:rowOff>57150</xdr:rowOff>
    </xdr:from>
    <xdr:to>
      <xdr:col>5</xdr:col>
      <xdr:colOff>19050</xdr:colOff>
      <xdr:row>70</xdr:row>
      <xdr:rowOff>57152</xdr:rowOff>
    </xdr:to>
    <xdr:cxnSp macro="">
      <xdr:nvCxnSpPr>
        <xdr:cNvPr id="24" name="Gerade Verbindung mit Pfeil 23">
          <a:extLst>
            <a:ext uri="{FF2B5EF4-FFF2-40B4-BE49-F238E27FC236}">
              <a16:creationId xmlns:a16="http://schemas.microsoft.com/office/drawing/2014/main" id="{00000000-0008-0000-0500-000018000000}"/>
            </a:ext>
          </a:extLst>
        </xdr:cNvPr>
        <xdr:cNvCxnSpPr/>
      </xdr:nvCxnSpPr>
      <xdr:spPr>
        <a:xfrm flipV="1">
          <a:off x="1524000" y="21659850"/>
          <a:ext cx="457200" cy="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68</xdr:row>
      <xdr:rowOff>142876</xdr:rowOff>
    </xdr:from>
    <xdr:to>
      <xdr:col>8</xdr:col>
      <xdr:colOff>28575</xdr:colOff>
      <xdr:row>78</xdr:row>
      <xdr:rowOff>85725</xdr:rowOff>
    </xdr:to>
    <xdr:sp macro="" textlink="">
      <xdr:nvSpPr>
        <xdr:cNvPr id="25" name="Textfeld 24">
          <a:extLst>
            <a:ext uri="{FF2B5EF4-FFF2-40B4-BE49-F238E27FC236}">
              <a16:creationId xmlns:a16="http://schemas.microsoft.com/office/drawing/2014/main" id="{00000000-0008-0000-0500-000019000000}"/>
            </a:ext>
          </a:extLst>
        </xdr:cNvPr>
        <xdr:cNvSpPr txBox="1"/>
      </xdr:nvSpPr>
      <xdr:spPr>
        <a:xfrm>
          <a:off x="1990725" y="21440776"/>
          <a:ext cx="5153025" cy="14668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Categorise the cases in</a:t>
          </a:r>
        </a:p>
        <a:p>
          <a:pPr algn="l"/>
          <a:r>
            <a:rPr lang="de-DE" sz="1000" baseline="0">
              <a:solidFill>
                <a:schemeClr val="bg1">
                  <a:lumMod val="50000"/>
                </a:schemeClr>
              </a:solidFill>
              <a:effectLst/>
              <a:latin typeface="Arial" panose="020B0604020202020204" pitchFamily="34" charset="0"/>
              <a:ea typeface="+mn-ea"/>
              <a:cs typeface="Arial" panose="020B0604020202020204" pitchFamily="34" charset="0"/>
            </a:rPr>
            <a:t>(Kategorisierung der Fälle in)</a:t>
          </a:r>
        </a:p>
        <a:p>
          <a:pPr algn="l"/>
          <a:endParaRPr lang="de-DE" sz="1000" baseline="0">
            <a:solidFill>
              <a:sysClr val="windowText" lastClr="000000"/>
            </a:solidFill>
            <a:effectLst/>
            <a:latin typeface="Arial" panose="020B0604020202020204" pitchFamily="34" charset="0"/>
            <a:ea typeface="+mn-ea"/>
            <a:cs typeface="Arial" panose="020B0604020202020204" pitchFamily="34" charset="0"/>
          </a:endParaRP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NI = non-interventional case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(nicht-interventioneller Fall)</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IV = interventional case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(interventioneller Fall)</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IF = incidential finding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(Zufallsbefund)</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R = recurrence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(Rezidiv)</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D = distant metastasis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(Fernmetastasen)</a:t>
          </a:r>
        </a:p>
      </xdr:txBody>
    </xdr:sp>
    <xdr:clientData/>
  </xdr:twoCellAnchor>
  <xdr:twoCellAnchor>
    <xdr:from>
      <xdr:col>6</xdr:col>
      <xdr:colOff>852488</xdr:colOff>
      <xdr:row>78</xdr:row>
      <xdr:rowOff>85725</xdr:rowOff>
    </xdr:from>
    <xdr:to>
      <xdr:col>6</xdr:col>
      <xdr:colOff>852488</xdr:colOff>
      <xdr:row>81</xdr:row>
      <xdr:rowOff>28576</xdr:rowOff>
    </xdr:to>
    <xdr:cxnSp macro="">
      <xdr:nvCxnSpPr>
        <xdr:cNvPr id="26" name="Gerade Verbindung mit Pfeil 25">
          <a:extLst>
            <a:ext uri="{FF2B5EF4-FFF2-40B4-BE49-F238E27FC236}">
              <a16:creationId xmlns:a16="http://schemas.microsoft.com/office/drawing/2014/main" id="{00000000-0008-0000-0500-00001A000000}"/>
            </a:ext>
          </a:extLst>
        </xdr:cNvPr>
        <xdr:cNvCxnSpPr>
          <a:stCxn id="25" idx="2"/>
          <a:endCxn id="27" idx="0"/>
        </xdr:cNvCxnSpPr>
      </xdr:nvCxnSpPr>
      <xdr:spPr>
        <a:xfrm>
          <a:off x="4567238" y="22907625"/>
          <a:ext cx="0" cy="4667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81</xdr:row>
      <xdr:rowOff>28576</xdr:rowOff>
    </xdr:from>
    <xdr:to>
      <xdr:col>8</xdr:col>
      <xdr:colOff>28575</xdr:colOff>
      <xdr:row>82</xdr:row>
      <xdr:rowOff>114301</xdr:rowOff>
    </xdr:to>
    <xdr:sp macro="" textlink="">
      <xdr:nvSpPr>
        <xdr:cNvPr id="27" name="Textfeld 26">
          <a:extLst>
            <a:ext uri="{FF2B5EF4-FFF2-40B4-BE49-F238E27FC236}">
              <a16:creationId xmlns:a16="http://schemas.microsoft.com/office/drawing/2014/main" id="{00000000-0008-0000-0500-00001B000000}"/>
            </a:ext>
          </a:extLst>
        </xdr:cNvPr>
        <xdr:cNvSpPr txBox="1"/>
      </xdr:nvSpPr>
      <xdr:spPr>
        <a:xfrm>
          <a:off x="1990725" y="23374351"/>
          <a:ext cx="5153025" cy="2667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Calculation of the categories: </a:t>
          </a:r>
        </a:p>
        <a:p>
          <a:pPr algn="l"/>
          <a:r>
            <a:rPr lang="de-DE" sz="1000" baseline="0">
              <a:solidFill>
                <a:schemeClr val="bg1">
                  <a:lumMod val="50000"/>
                </a:schemeClr>
              </a:solidFill>
              <a:effectLst/>
              <a:latin typeface="Arial" panose="020B0604020202020204" pitchFamily="34" charset="0"/>
              <a:ea typeface="+mn-ea"/>
              <a:cs typeface="Arial" panose="020B0604020202020204" pitchFamily="34" charset="0"/>
            </a:rPr>
            <a:t>(Kategorisierung der Fälle vgl. Tabellenblatt:)</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xdr:txBody>
    </xdr:sp>
    <xdr:clientData/>
  </xdr:twoCellAnchor>
  <xdr:twoCellAnchor>
    <xdr:from>
      <xdr:col>5</xdr:col>
      <xdr:colOff>28575</xdr:colOff>
      <xdr:row>82</xdr:row>
      <xdr:rowOff>123826</xdr:rowOff>
    </xdr:from>
    <xdr:to>
      <xdr:col>8</xdr:col>
      <xdr:colOff>28575</xdr:colOff>
      <xdr:row>83</xdr:row>
      <xdr:rowOff>142876</xdr:rowOff>
    </xdr:to>
    <xdr:sp macro="" textlink="">
      <xdr:nvSpPr>
        <xdr:cNvPr id="28" name="Textfeld 27">
          <a:hlinkClick xmlns:r="http://schemas.openxmlformats.org/officeDocument/2006/relationships" r:id="rId1"/>
          <a:extLst>
            <a:ext uri="{FF2B5EF4-FFF2-40B4-BE49-F238E27FC236}">
              <a16:creationId xmlns:a16="http://schemas.microsoft.com/office/drawing/2014/main" id="{00000000-0008-0000-0500-00001C000000}"/>
            </a:ext>
          </a:extLst>
        </xdr:cNvPr>
        <xdr:cNvSpPr txBox="1"/>
      </xdr:nvSpPr>
      <xdr:spPr>
        <a:xfrm>
          <a:off x="1990725" y="23650576"/>
          <a:ext cx="515302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u="sng" baseline="0">
              <a:solidFill>
                <a:sysClr val="windowText" lastClr="000000"/>
              </a:solidFill>
              <a:effectLst/>
              <a:latin typeface="Arial" panose="020B0604020202020204" pitchFamily="34" charset="0"/>
              <a:ea typeface="+mn-ea"/>
              <a:cs typeface="Arial" panose="020B0604020202020204" pitchFamily="34" charset="0"/>
            </a:rPr>
            <a:t>Categories</a:t>
          </a:r>
        </a:p>
      </xdr:txBody>
    </xdr:sp>
    <xdr:clientData/>
  </xdr:twoCellAnchor>
  <xdr:twoCellAnchor editAs="oneCell">
    <xdr:from>
      <xdr:col>7</xdr:col>
      <xdr:colOff>381000</xdr:colOff>
      <xdr:row>1</xdr:row>
      <xdr:rowOff>66675</xdr:rowOff>
    </xdr:from>
    <xdr:to>
      <xdr:col>8</xdr:col>
      <xdr:colOff>1333500</xdr:colOff>
      <xdr:row>1</xdr:row>
      <xdr:rowOff>530860</xdr:rowOff>
    </xdr:to>
    <xdr:pic>
      <xdr:nvPicPr>
        <xdr:cNvPr id="29" name="Picture 2">
          <a:extLst>
            <a:ext uri="{FF2B5EF4-FFF2-40B4-BE49-F238E27FC236}">
              <a16:creationId xmlns:a16="http://schemas.microsoft.com/office/drawing/2014/main" id="{00000000-0008-0000-0500-00001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10275" y="171450"/>
          <a:ext cx="2609850" cy="4641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85725</xdr:colOff>
      <xdr:row>1</xdr:row>
      <xdr:rowOff>66675</xdr:rowOff>
    </xdr:from>
    <xdr:to>
      <xdr:col>6</xdr:col>
      <xdr:colOff>1181100</xdr:colOff>
      <xdr:row>1</xdr:row>
      <xdr:rowOff>530860</xdr:rowOff>
    </xdr:to>
    <xdr:pic>
      <xdr:nvPicPr>
        <xdr:cNvPr id="4" name="Picture 2">
          <a:extLst>
            <a:ext uri="{FF2B5EF4-FFF2-40B4-BE49-F238E27FC236}">
              <a16:creationId xmlns:a16="http://schemas.microsoft.com/office/drawing/2014/main" id="{00000000-0008-0000-1F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8300" y="180975"/>
          <a:ext cx="2609850" cy="4641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95250</xdr:colOff>
      <xdr:row>1</xdr:row>
      <xdr:rowOff>57150</xdr:rowOff>
    </xdr:from>
    <xdr:to>
      <xdr:col>6</xdr:col>
      <xdr:colOff>1190625</xdr:colOff>
      <xdr:row>1</xdr:row>
      <xdr:rowOff>521335</xdr:rowOff>
    </xdr:to>
    <xdr:pic>
      <xdr:nvPicPr>
        <xdr:cNvPr id="6" name="Picture 2">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57825" y="171450"/>
          <a:ext cx="2609850" cy="46418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190500</xdr:colOff>
      <xdr:row>1</xdr:row>
      <xdr:rowOff>28575</xdr:rowOff>
    </xdr:from>
    <xdr:to>
      <xdr:col>6</xdr:col>
      <xdr:colOff>1285875</xdr:colOff>
      <xdr:row>1</xdr:row>
      <xdr:rowOff>492760</xdr:rowOff>
    </xdr:to>
    <xdr:pic>
      <xdr:nvPicPr>
        <xdr:cNvPr id="4" name="Picture 2">
          <a:extLst>
            <a:ext uri="{FF2B5EF4-FFF2-40B4-BE49-F238E27FC236}">
              <a16:creationId xmlns:a16="http://schemas.microsoft.com/office/drawing/2014/main" id="{00000000-0008-0000-2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53075" y="142875"/>
          <a:ext cx="2609850" cy="46418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571500</xdr:colOff>
      <xdr:row>1</xdr:row>
      <xdr:rowOff>85725</xdr:rowOff>
    </xdr:from>
    <xdr:to>
      <xdr:col>10</xdr:col>
      <xdr:colOff>133350</xdr:colOff>
      <xdr:row>1</xdr:row>
      <xdr:rowOff>549910</xdr:rowOff>
    </xdr:to>
    <xdr:pic>
      <xdr:nvPicPr>
        <xdr:cNvPr id="4" name="Picture 2">
          <a:extLst>
            <a:ext uri="{FF2B5EF4-FFF2-40B4-BE49-F238E27FC236}">
              <a16:creationId xmlns:a16="http://schemas.microsoft.com/office/drawing/2014/main" id="{00000000-0008-0000-2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96150" y="200025"/>
          <a:ext cx="2609850" cy="46418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228600</xdr:colOff>
      <xdr:row>1</xdr:row>
      <xdr:rowOff>76200</xdr:rowOff>
    </xdr:from>
    <xdr:to>
      <xdr:col>6</xdr:col>
      <xdr:colOff>1323975</xdr:colOff>
      <xdr:row>1</xdr:row>
      <xdr:rowOff>540385</xdr:rowOff>
    </xdr:to>
    <xdr:pic>
      <xdr:nvPicPr>
        <xdr:cNvPr id="4" name="Picture 2">
          <a:extLst>
            <a:ext uri="{FF2B5EF4-FFF2-40B4-BE49-F238E27FC236}">
              <a16:creationId xmlns:a16="http://schemas.microsoft.com/office/drawing/2014/main" id="{00000000-0008-0000-2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1175" y="190500"/>
          <a:ext cx="2609850" cy="4641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5</xdr:col>
      <xdr:colOff>28575</xdr:colOff>
      <xdr:row>1</xdr:row>
      <xdr:rowOff>76200</xdr:rowOff>
    </xdr:from>
    <xdr:to>
      <xdr:col>6</xdr:col>
      <xdr:colOff>1123950</xdr:colOff>
      <xdr:row>1</xdr:row>
      <xdr:rowOff>540385</xdr:rowOff>
    </xdr:to>
    <xdr:pic>
      <xdr:nvPicPr>
        <xdr:cNvPr id="5" name="Picture 2">
          <a:extLst>
            <a:ext uri="{FF2B5EF4-FFF2-40B4-BE49-F238E27FC236}">
              <a16:creationId xmlns:a16="http://schemas.microsoft.com/office/drawing/2014/main" id="{00000000-0008-0000-24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29300" y="190500"/>
          <a:ext cx="2609850" cy="4641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5</xdr:col>
      <xdr:colOff>666750</xdr:colOff>
      <xdr:row>1</xdr:row>
      <xdr:rowOff>85725</xdr:rowOff>
    </xdr:from>
    <xdr:to>
      <xdr:col>6</xdr:col>
      <xdr:colOff>1762125</xdr:colOff>
      <xdr:row>1</xdr:row>
      <xdr:rowOff>549910</xdr:rowOff>
    </xdr:to>
    <xdr:pic>
      <xdr:nvPicPr>
        <xdr:cNvPr id="4" name="Picture 2">
          <a:extLst>
            <a:ext uri="{FF2B5EF4-FFF2-40B4-BE49-F238E27FC236}">
              <a16:creationId xmlns:a16="http://schemas.microsoft.com/office/drawing/2014/main" id="{00000000-0008-0000-25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9800" y="200025"/>
          <a:ext cx="2609850" cy="4641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19050</xdr:colOff>
      <xdr:row>1</xdr:row>
      <xdr:rowOff>161925</xdr:rowOff>
    </xdr:from>
    <xdr:to>
      <xdr:col>11</xdr:col>
      <xdr:colOff>228600</xdr:colOff>
      <xdr:row>1</xdr:row>
      <xdr:rowOff>626110</xdr:rowOff>
    </xdr:to>
    <xdr:pic>
      <xdr:nvPicPr>
        <xdr:cNvPr id="3" name="Picture 2">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91475" y="276225"/>
          <a:ext cx="2609850" cy="4641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66675</xdr:colOff>
      <xdr:row>1</xdr:row>
      <xdr:rowOff>104775</xdr:rowOff>
    </xdr:from>
    <xdr:to>
      <xdr:col>11</xdr:col>
      <xdr:colOff>276225</xdr:colOff>
      <xdr:row>1</xdr:row>
      <xdr:rowOff>568960</xdr:rowOff>
    </xdr:to>
    <xdr:pic>
      <xdr:nvPicPr>
        <xdr:cNvPr id="4" name="Picture 2">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58250" y="219075"/>
          <a:ext cx="2609850" cy="4641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4D3BD920-BAD6-4531-832C-C169345CE64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1123950</xdr:colOff>
      <xdr:row>1</xdr:row>
      <xdr:rowOff>76200</xdr:rowOff>
    </xdr:from>
    <xdr:to>
      <xdr:col>3</xdr:col>
      <xdr:colOff>2143125</xdr:colOff>
      <xdr:row>1</xdr:row>
      <xdr:rowOff>540385</xdr:rowOff>
    </xdr:to>
    <xdr:pic>
      <xdr:nvPicPr>
        <xdr:cNvPr id="3" name="Picture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05175" y="180975"/>
          <a:ext cx="2609850" cy="4641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9</xdr:col>
      <xdr:colOff>438150</xdr:colOff>
      <xdr:row>1</xdr:row>
      <xdr:rowOff>28575</xdr:rowOff>
    </xdr:from>
    <xdr:to>
      <xdr:col>13</xdr:col>
      <xdr:colOff>0</xdr:colOff>
      <xdr:row>1</xdr:row>
      <xdr:rowOff>492760</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1825" y="142875"/>
          <a:ext cx="2609850" cy="4641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973667</xdr:colOff>
      <xdr:row>1</xdr:row>
      <xdr:rowOff>179916</xdr:rowOff>
    </xdr:from>
    <xdr:to>
      <xdr:col>8</xdr:col>
      <xdr:colOff>1847850</xdr:colOff>
      <xdr:row>1</xdr:row>
      <xdr:rowOff>644101</xdr:rowOff>
    </xdr:to>
    <xdr:pic>
      <xdr:nvPicPr>
        <xdr:cNvPr id="5" name="Picture 2">
          <a:extLst>
            <a:ext uri="{FF2B5EF4-FFF2-40B4-BE49-F238E27FC236}">
              <a16:creationId xmlns:a16="http://schemas.microsoft.com/office/drawing/2014/main" id="{00000000-0008-0000-2A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0" y="232833"/>
          <a:ext cx="2609850" cy="4641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666750</xdr:colOff>
      <xdr:row>14</xdr:row>
      <xdr:rowOff>9525</xdr:rowOff>
    </xdr:from>
    <xdr:to>
      <xdr:col>6</xdr:col>
      <xdr:colOff>781050</xdr:colOff>
      <xdr:row>14</xdr:row>
      <xdr:rowOff>104775</xdr:rowOff>
    </xdr:to>
    <xdr:pic>
      <xdr:nvPicPr>
        <xdr:cNvPr id="3" name="Grafik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0100" y="6057900"/>
          <a:ext cx="11430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381000</xdr:colOff>
      <xdr:row>1</xdr:row>
      <xdr:rowOff>76200</xdr:rowOff>
    </xdr:from>
    <xdr:to>
      <xdr:col>12</xdr:col>
      <xdr:colOff>628650</xdr:colOff>
      <xdr:row>1</xdr:row>
      <xdr:rowOff>540385</xdr:rowOff>
    </xdr:to>
    <xdr:pic>
      <xdr:nvPicPr>
        <xdr:cNvPr id="5" name="Picture 2">
          <a:extLst>
            <a:ext uri="{FF2B5EF4-FFF2-40B4-BE49-F238E27FC236}">
              <a16:creationId xmlns:a16="http://schemas.microsoft.com/office/drawing/2014/main" id="{00000000-0008-0000-2B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3525" y="190500"/>
          <a:ext cx="2609850" cy="464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5</xdr:col>
      <xdr:colOff>9525</xdr:colOff>
      <xdr:row>1</xdr:row>
      <xdr:rowOff>57150</xdr:rowOff>
    </xdr:from>
    <xdr:to>
      <xdr:col>5</xdr:col>
      <xdr:colOff>2619375</xdr:colOff>
      <xdr:row>1</xdr:row>
      <xdr:rowOff>521335</xdr:rowOff>
    </xdr:to>
    <xdr:pic>
      <xdr:nvPicPr>
        <xdr:cNvPr id="4" name="Picture 2">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05525" y="171450"/>
          <a:ext cx="2609850" cy="4641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1466850</xdr:colOff>
      <xdr:row>7</xdr:row>
      <xdr:rowOff>657225</xdr:rowOff>
    </xdr:from>
    <xdr:to>
      <xdr:col>7</xdr:col>
      <xdr:colOff>9525</xdr:colOff>
      <xdr:row>8</xdr:row>
      <xdr:rowOff>95250</xdr:rowOff>
    </xdr:to>
    <xdr:pic>
      <xdr:nvPicPr>
        <xdr:cNvPr id="4" name="Grafik 12">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8775" y="24288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809625</xdr:colOff>
      <xdr:row>1</xdr:row>
      <xdr:rowOff>9525</xdr:rowOff>
    </xdr:from>
    <xdr:to>
      <xdr:col>6</xdr:col>
      <xdr:colOff>1476375</xdr:colOff>
      <xdr:row>1</xdr:row>
      <xdr:rowOff>473710</xdr:rowOff>
    </xdr:to>
    <xdr:pic>
      <xdr:nvPicPr>
        <xdr:cNvPr id="5" name="Picture 2">
          <a:extLst>
            <a:ext uri="{FF2B5EF4-FFF2-40B4-BE49-F238E27FC236}">
              <a16:creationId xmlns:a16="http://schemas.microsoft.com/office/drawing/2014/main" id="{00000000-0008-0000-2D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48450" y="123825"/>
          <a:ext cx="2609850" cy="4641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twoCellAnchor editAs="oneCell">
    <xdr:from>
      <xdr:col>8</xdr:col>
      <xdr:colOff>730250</xdr:colOff>
      <xdr:row>1</xdr:row>
      <xdr:rowOff>127000</xdr:rowOff>
    </xdr:from>
    <xdr:to>
      <xdr:col>8</xdr:col>
      <xdr:colOff>3340100</xdr:colOff>
      <xdr:row>1</xdr:row>
      <xdr:rowOff>591185</xdr:rowOff>
    </xdr:to>
    <xdr:pic>
      <xdr:nvPicPr>
        <xdr:cNvPr id="5" name="Picture 2">
          <a:extLst>
            <a:ext uri="{FF2B5EF4-FFF2-40B4-BE49-F238E27FC236}">
              <a16:creationId xmlns:a16="http://schemas.microsoft.com/office/drawing/2014/main" id="{00000000-0008-0000-2E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27583" y="179917"/>
          <a:ext cx="2609850" cy="4641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2F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7022425" y="104775"/>
          <a:ext cx="2247736" cy="833438"/>
        </a:xfrm>
        <a:prstGeom prst="rect">
          <a:avLst/>
        </a:prstGeom>
      </xdr:spPr>
    </xdr:pic>
    <xdr:clientData/>
  </xdr:oneCellAnchor>
  <xdr:twoCellAnchor editAs="oneCell">
    <xdr:from>
      <xdr:col>15</xdr:col>
      <xdr:colOff>276225</xdr:colOff>
      <xdr:row>1</xdr:row>
      <xdr:rowOff>104775</xdr:rowOff>
    </xdr:from>
    <xdr:to>
      <xdr:col>17</xdr:col>
      <xdr:colOff>781050</xdr:colOff>
      <xdr:row>1</xdr:row>
      <xdr:rowOff>568960</xdr:rowOff>
    </xdr:to>
    <xdr:pic>
      <xdr:nvPicPr>
        <xdr:cNvPr id="4" name="Picture 2">
          <a:extLst>
            <a:ext uri="{FF2B5EF4-FFF2-40B4-BE49-F238E27FC236}">
              <a16:creationId xmlns:a16="http://schemas.microsoft.com/office/drawing/2014/main" id="{00000000-0008-0000-2F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05850" y="209550"/>
          <a:ext cx="2609850" cy="4641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4</xdr:col>
      <xdr:colOff>169333</xdr:colOff>
      <xdr:row>121</xdr:row>
      <xdr:rowOff>127000</xdr:rowOff>
    </xdr:from>
    <xdr:to>
      <xdr:col>11</xdr:col>
      <xdr:colOff>222250</xdr:colOff>
      <xdr:row>148</xdr:row>
      <xdr:rowOff>158749</xdr:rowOff>
    </xdr:to>
    <xdr:pic>
      <xdr:nvPicPr>
        <xdr:cNvPr id="3" name="Grafik 2">
          <a:extLst>
            <a:ext uri="{FF2B5EF4-FFF2-40B4-BE49-F238E27FC236}">
              <a16:creationId xmlns:a16="http://schemas.microsoft.com/office/drawing/2014/main" id="{00000000-0008-0000-3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82" t="11667" r="2719" b="8175"/>
        <a:stretch/>
      </xdr:blipFill>
      <xdr:spPr>
        <a:xfrm>
          <a:off x="2095500" y="41148000"/>
          <a:ext cx="6720417" cy="5344583"/>
        </a:xfrm>
        <a:prstGeom prst="rect">
          <a:avLst/>
        </a:prstGeom>
      </xdr:spPr>
    </xdr:pic>
    <xdr:clientData/>
  </xdr:twoCellAnchor>
  <xdr:twoCellAnchor editAs="oneCell">
    <xdr:from>
      <xdr:col>13</xdr:col>
      <xdr:colOff>0</xdr:colOff>
      <xdr:row>1</xdr:row>
      <xdr:rowOff>104775</xdr:rowOff>
    </xdr:from>
    <xdr:to>
      <xdr:col>15</xdr:col>
      <xdr:colOff>876300</xdr:colOff>
      <xdr:row>1</xdr:row>
      <xdr:rowOff>568960</xdr:rowOff>
    </xdr:to>
    <xdr:pic>
      <xdr:nvPicPr>
        <xdr:cNvPr id="7" name="Picture 2">
          <a:extLst>
            <a:ext uri="{FF2B5EF4-FFF2-40B4-BE49-F238E27FC236}">
              <a16:creationId xmlns:a16="http://schemas.microsoft.com/office/drawing/2014/main" id="{00000000-0008-0000-30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67975" y="161925"/>
          <a:ext cx="2609850" cy="4641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638174</xdr:colOff>
      <xdr:row>67</xdr:row>
      <xdr:rowOff>9525</xdr:rowOff>
    </xdr:from>
    <xdr:to>
      <xdr:col>10</xdr:col>
      <xdr:colOff>390525</xdr:colOff>
      <xdr:row>92</xdr:row>
      <xdr:rowOff>180975</xdr:rowOff>
    </xdr:to>
    <xdr:pic>
      <xdr:nvPicPr>
        <xdr:cNvPr id="3" name="Grafik 2">
          <a:extLst>
            <a:ext uri="{FF2B5EF4-FFF2-40B4-BE49-F238E27FC236}">
              <a16:creationId xmlns:a16="http://schemas.microsoft.com/office/drawing/2014/main" id="{00000000-0008-0000-3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82" t="10217" r="3499" b="7408"/>
        <a:stretch/>
      </xdr:blipFill>
      <xdr:spPr>
        <a:xfrm>
          <a:off x="1438274" y="20012025"/>
          <a:ext cx="6038851" cy="4933950"/>
        </a:xfrm>
        <a:prstGeom prst="rect">
          <a:avLst/>
        </a:prstGeom>
      </xdr:spPr>
    </xdr:pic>
    <xdr:clientData/>
  </xdr:twoCellAnchor>
  <xdr:twoCellAnchor editAs="oneCell">
    <xdr:from>
      <xdr:col>10</xdr:col>
      <xdr:colOff>438150</xdr:colOff>
      <xdr:row>1</xdr:row>
      <xdr:rowOff>190500</xdr:rowOff>
    </xdr:from>
    <xdr:to>
      <xdr:col>12</xdr:col>
      <xdr:colOff>238125</xdr:colOff>
      <xdr:row>2</xdr:row>
      <xdr:rowOff>6985</xdr:rowOff>
    </xdr:to>
    <xdr:pic>
      <xdr:nvPicPr>
        <xdr:cNvPr id="5" name="Picture 2">
          <a:extLst>
            <a:ext uri="{FF2B5EF4-FFF2-40B4-BE49-F238E27FC236}">
              <a16:creationId xmlns:a16="http://schemas.microsoft.com/office/drawing/2014/main" id="{00000000-0008-0000-31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86650" y="247650"/>
          <a:ext cx="2609850" cy="4641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819150</xdr:colOff>
      <xdr:row>1</xdr:row>
      <xdr:rowOff>66675</xdr:rowOff>
    </xdr:from>
    <xdr:to>
      <xdr:col>6</xdr:col>
      <xdr:colOff>1114425</xdr:colOff>
      <xdr:row>1</xdr:row>
      <xdr:rowOff>530860</xdr:rowOff>
    </xdr:to>
    <xdr:pic>
      <xdr:nvPicPr>
        <xdr:cNvPr id="2" name="Picture 2">
          <a:extLst>
            <a:ext uri="{FF2B5EF4-FFF2-40B4-BE49-F238E27FC236}">
              <a16:creationId xmlns:a16="http://schemas.microsoft.com/office/drawing/2014/main" id="{211509FD-D492-4D90-9CDA-31F53FC4578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58050" y="171450"/>
          <a:ext cx="2609850" cy="464185"/>
        </a:xfrm>
        <a:prstGeom prst="rect">
          <a:avLst/>
        </a:prstGeom>
      </xdr:spPr>
    </xdr:pic>
    <xdr:clientData/>
  </xdr:twoCellAnchor>
  <xdr:twoCellAnchor editAs="oneCell">
    <xdr:from>
      <xdr:col>0</xdr:col>
      <xdr:colOff>133350</xdr:colOff>
      <xdr:row>949</xdr:row>
      <xdr:rowOff>85725</xdr:rowOff>
    </xdr:from>
    <xdr:to>
      <xdr:col>3</xdr:col>
      <xdr:colOff>123825</xdr:colOff>
      <xdr:row>957</xdr:row>
      <xdr:rowOff>76020</xdr:rowOff>
    </xdr:to>
    <xdr:pic>
      <xdr:nvPicPr>
        <xdr:cNvPr id="4" name="Grafik 3">
          <a:extLst>
            <a:ext uri="{FF2B5EF4-FFF2-40B4-BE49-F238E27FC236}">
              <a16:creationId xmlns:a16="http://schemas.microsoft.com/office/drawing/2014/main" id="{4B65A2AC-9295-4041-97F9-32EFDE8E5863}"/>
            </a:ext>
          </a:extLst>
        </xdr:cNvPr>
        <xdr:cNvPicPr>
          <a:picLocks noChangeAspect="1"/>
        </xdr:cNvPicPr>
      </xdr:nvPicPr>
      <xdr:blipFill rotWithShape="1">
        <a:blip xmlns:r="http://schemas.openxmlformats.org/officeDocument/2006/relationships" r:embed="rId2"/>
        <a:srcRect l="8387"/>
        <a:stretch/>
      </xdr:blipFill>
      <xdr:spPr>
        <a:xfrm>
          <a:off x="133350" y="367007775"/>
          <a:ext cx="4181475" cy="14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1419225</xdr:colOff>
      <xdr:row>1</xdr:row>
      <xdr:rowOff>38100</xdr:rowOff>
    </xdr:from>
    <xdr:to>
      <xdr:col>4</xdr:col>
      <xdr:colOff>1819275</xdr:colOff>
      <xdr:row>1</xdr:row>
      <xdr:rowOff>502285</xdr:rowOff>
    </xdr:to>
    <xdr:pic>
      <xdr:nvPicPr>
        <xdr:cNvPr id="4" name="Picture 2">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67325" y="142875"/>
          <a:ext cx="2609850" cy="4641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9</xdr:col>
      <xdr:colOff>285750</xdr:colOff>
      <xdr:row>1</xdr:row>
      <xdr:rowOff>9525</xdr:rowOff>
    </xdr:from>
    <xdr:ext cx="2609850" cy="464185"/>
    <xdr:pic>
      <xdr:nvPicPr>
        <xdr:cNvPr id="2" name="Picture 2">
          <a:extLst>
            <a:ext uri="{FF2B5EF4-FFF2-40B4-BE49-F238E27FC236}">
              <a16:creationId xmlns:a16="http://schemas.microsoft.com/office/drawing/2014/main" id="{3C43CFBF-37A9-465D-8634-5842F0A9BBC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50" y="200025"/>
          <a:ext cx="2609850" cy="464185"/>
        </a:xfrm>
        <a:prstGeom prst="rect">
          <a:avLst/>
        </a:prstGeom>
      </xdr:spPr>
    </xdr:pic>
    <xdr:clientData/>
  </xdr:oneCellAnchor>
  <xdr:twoCellAnchor>
    <xdr:from>
      <xdr:col>1</xdr:col>
      <xdr:colOff>0</xdr:colOff>
      <xdr:row>3</xdr:row>
      <xdr:rowOff>0</xdr:rowOff>
    </xdr:from>
    <xdr:to>
      <xdr:col>4</xdr:col>
      <xdr:colOff>256469</xdr:colOff>
      <xdr:row>44</xdr:row>
      <xdr:rowOff>9482</xdr:rowOff>
    </xdr:to>
    <xdr:grpSp>
      <xdr:nvGrpSpPr>
        <xdr:cNvPr id="3" name="Gruppieren 2">
          <a:extLst>
            <a:ext uri="{FF2B5EF4-FFF2-40B4-BE49-F238E27FC236}">
              <a16:creationId xmlns:a16="http://schemas.microsoft.com/office/drawing/2014/main" id="{FFF794D2-13CD-4C60-943E-59E881B320C9}"/>
            </a:ext>
          </a:extLst>
        </xdr:cNvPr>
        <xdr:cNvGrpSpPr/>
      </xdr:nvGrpSpPr>
      <xdr:grpSpPr>
        <a:xfrm>
          <a:off x="762000" y="952500"/>
          <a:ext cx="5676194" cy="12115757"/>
          <a:chOff x="762000" y="742950"/>
          <a:chExt cx="5676194" cy="7819982"/>
        </a:xfrm>
      </xdr:grpSpPr>
      <xdr:pic>
        <xdr:nvPicPr>
          <xdr:cNvPr id="4" name="Grafik 3">
            <a:extLst>
              <a:ext uri="{FF2B5EF4-FFF2-40B4-BE49-F238E27FC236}">
                <a16:creationId xmlns:a16="http://schemas.microsoft.com/office/drawing/2014/main" id="{926A98AA-53F6-4E0D-9A14-35739A77F332}"/>
              </a:ext>
            </a:extLst>
          </xdr:cNvPr>
          <xdr:cNvPicPr>
            <a:picLocks noChangeAspect="1"/>
          </xdr:cNvPicPr>
        </xdr:nvPicPr>
        <xdr:blipFill>
          <a:blip xmlns:r="http://schemas.openxmlformats.org/officeDocument/2006/relationships" r:embed="rId2"/>
          <a:stretch>
            <a:fillRect/>
          </a:stretch>
        </xdr:blipFill>
        <xdr:spPr>
          <a:xfrm>
            <a:off x="790575" y="1762125"/>
            <a:ext cx="5647619" cy="6409524"/>
          </a:xfrm>
          <a:prstGeom prst="rect">
            <a:avLst/>
          </a:prstGeom>
        </xdr:spPr>
      </xdr:pic>
      <xdr:pic>
        <xdr:nvPicPr>
          <xdr:cNvPr id="5" name="Grafik 4">
            <a:extLst>
              <a:ext uri="{FF2B5EF4-FFF2-40B4-BE49-F238E27FC236}">
                <a16:creationId xmlns:a16="http://schemas.microsoft.com/office/drawing/2014/main" id="{33864FFC-3D83-4813-B73E-90E5180E29FD}"/>
              </a:ext>
            </a:extLst>
          </xdr:cNvPr>
          <xdr:cNvPicPr>
            <a:picLocks noChangeAspect="1"/>
          </xdr:cNvPicPr>
        </xdr:nvPicPr>
        <xdr:blipFill>
          <a:blip xmlns:r="http://schemas.openxmlformats.org/officeDocument/2006/relationships" r:embed="rId3"/>
          <a:stretch>
            <a:fillRect/>
          </a:stretch>
        </xdr:blipFill>
        <xdr:spPr>
          <a:xfrm>
            <a:off x="857250" y="8220075"/>
            <a:ext cx="5495238" cy="342857"/>
          </a:xfrm>
          <a:prstGeom prst="rect">
            <a:avLst/>
          </a:prstGeom>
        </xdr:spPr>
      </xdr:pic>
      <xdr:pic>
        <xdr:nvPicPr>
          <xdr:cNvPr id="6" name="Grafik 5">
            <a:extLst>
              <a:ext uri="{FF2B5EF4-FFF2-40B4-BE49-F238E27FC236}">
                <a16:creationId xmlns:a16="http://schemas.microsoft.com/office/drawing/2014/main" id="{00BC74CC-E8BC-4989-B153-A61EA5EA1558}"/>
              </a:ext>
            </a:extLst>
          </xdr:cNvPr>
          <xdr:cNvPicPr>
            <a:picLocks noChangeAspect="1"/>
          </xdr:cNvPicPr>
        </xdr:nvPicPr>
        <xdr:blipFill>
          <a:blip xmlns:r="http://schemas.openxmlformats.org/officeDocument/2006/relationships" r:embed="rId4"/>
          <a:stretch>
            <a:fillRect/>
          </a:stretch>
        </xdr:blipFill>
        <xdr:spPr>
          <a:xfrm>
            <a:off x="762000" y="742950"/>
            <a:ext cx="5466667" cy="1019048"/>
          </a:xfrm>
          <a:prstGeom prst="rect">
            <a:avLst/>
          </a:prstGeom>
        </xdr:spPr>
      </xdr:pic>
    </xdr:grpSp>
    <xdr:clientData/>
  </xdr:twoCellAnchor>
  <xdr:twoCellAnchor editAs="oneCell">
    <xdr:from>
      <xdr:col>8</xdr:col>
      <xdr:colOff>143168</xdr:colOff>
      <xdr:row>145</xdr:row>
      <xdr:rowOff>514350</xdr:rowOff>
    </xdr:from>
    <xdr:to>
      <xdr:col>14</xdr:col>
      <xdr:colOff>674927</xdr:colOff>
      <xdr:row>150</xdr:row>
      <xdr:rowOff>1237358</xdr:rowOff>
    </xdr:to>
    <xdr:pic>
      <xdr:nvPicPr>
        <xdr:cNvPr id="7" name="Grafik 6">
          <a:extLst>
            <a:ext uri="{FF2B5EF4-FFF2-40B4-BE49-F238E27FC236}">
              <a16:creationId xmlns:a16="http://schemas.microsoft.com/office/drawing/2014/main" id="{877A1BBB-0C85-481A-8ADE-0A7B6A092760}"/>
            </a:ext>
          </a:extLst>
        </xdr:cNvPr>
        <xdr:cNvPicPr>
          <a:picLocks noChangeAspect="1"/>
        </xdr:cNvPicPr>
      </xdr:nvPicPr>
      <xdr:blipFill>
        <a:blip xmlns:r="http://schemas.openxmlformats.org/officeDocument/2006/relationships" r:embed="rId5"/>
        <a:stretch>
          <a:fillRect/>
        </a:stretch>
      </xdr:blipFill>
      <xdr:spPr>
        <a:xfrm>
          <a:off x="14868818" y="55540275"/>
          <a:ext cx="7570734" cy="5009258"/>
        </a:xfrm>
        <a:prstGeom prst="rect">
          <a:avLst/>
        </a:prstGeom>
      </xdr:spPr>
    </xdr:pic>
    <xdr:clientData/>
  </xdr:twoCellAnchor>
  <xdr:twoCellAnchor editAs="oneCell">
    <xdr:from>
      <xdr:col>10</xdr:col>
      <xdr:colOff>438150</xdr:colOff>
      <xdr:row>1</xdr:row>
      <xdr:rowOff>190500</xdr:rowOff>
    </xdr:from>
    <xdr:to>
      <xdr:col>14</xdr:col>
      <xdr:colOff>0</xdr:colOff>
      <xdr:row>2</xdr:row>
      <xdr:rowOff>16510</xdr:rowOff>
    </xdr:to>
    <xdr:pic>
      <xdr:nvPicPr>
        <xdr:cNvPr id="9" name="Picture 2">
          <a:extLst>
            <a:ext uri="{FF2B5EF4-FFF2-40B4-BE49-F238E27FC236}">
              <a16:creationId xmlns:a16="http://schemas.microsoft.com/office/drawing/2014/main" id="{3435C54F-F0CD-4BAB-A534-570DD13BA0D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86650" y="247650"/>
          <a:ext cx="2609850" cy="464185"/>
        </a:xfrm>
        <a:prstGeom prst="rect">
          <a:avLst/>
        </a:prstGeom>
      </xdr:spPr>
    </xdr:pic>
    <xdr:clientData/>
  </xdr:twoCellAnchor>
  <xdr:twoCellAnchor editAs="oneCell">
    <xdr:from>
      <xdr:col>5</xdr:col>
      <xdr:colOff>1009650</xdr:colOff>
      <xdr:row>1</xdr:row>
      <xdr:rowOff>95250</xdr:rowOff>
    </xdr:from>
    <xdr:to>
      <xdr:col>6</xdr:col>
      <xdr:colOff>2466975</xdr:colOff>
      <xdr:row>1</xdr:row>
      <xdr:rowOff>559435</xdr:rowOff>
    </xdr:to>
    <xdr:pic>
      <xdr:nvPicPr>
        <xdr:cNvPr id="10" name="Picture 2">
          <a:extLst>
            <a:ext uri="{FF2B5EF4-FFF2-40B4-BE49-F238E27FC236}">
              <a16:creationId xmlns:a16="http://schemas.microsoft.com/office/drawing/2014/main" id="{942BC4EF-74FA-4FC9-A943-CFAA0DE86F7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72475" y="200025"/>
          <a:ext cx="2609850" cy="4641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F5812E55-53B6-4B4D-BD11-740906289FA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twoCellAnchor editAs="oneCell">
    <xdr:from>
      <xdr:col>1</xdr:col>
      <xdr:colOff>0</xdr:colOff>
      <xdr:row>4</xdr:row>
      <xdr:rowOff>0</xdr:rowOff>
    </xdr:from>
    <xdr:to>
      <xdr:col>13</xdr:col>
      <xdr:colOff>236570</xdr:colOff>
      <xdr:row>37</xdr:row>
      <xdr:rowOff>141996</xdr:rowOff>
    </xdr:to>
    <xdr:pic>
      <xdr:nvPicPr>
        <xdr:cNvPr id="3" name="Grafik 2">
          <a:extLst>
            <a:ext uri="{FF2B5EF4-FFF2-40B4-BE49-F238E27FC236}">
              <a16:creationId xmlns:a16="http://schemas.microsoft.com/office/drawing/2014/main" id="{116B239C-758A-4FE8-94C4-CCC280A30365}"/>
            </a:ext>
          </a:extLst>
        </xdr:cNvPr>
        <xdr:cNvPicPr>
          <a:picLocks noChangeAspect="1"/>
        </xdr:cNvPicPr>
      </xdr:nvPicPr>
      <xdr:blipFill>
        <a:blip xmlns:r="http://schemas.openxmlformats.org/officeDocument/2006/relationships" r:embed="rId2"/>
        <a:stretch>
          <a:fillRect/>
        </a:stretch>
      </xdr:blipFill>
      <xdr:spPr>
        <a:xfrm>
          <a:off x="190500" y="1552575"/>
          <a:ext cx="12438095" cy="702857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323850</xdr:colOff>
      <xdr:row>1</xdr:row>
      <xdr:rowOff>464185</xdr:rowOff>
    </xdr:to>
    <xdr:pic>
      <xdr:nvPicPr>
        <xdr:cNvPr id="3" name="Picture 2">
          <a:extLst>
            <a:ext uri="{FF2B5EF4-FFF2-40B4-BE49-F238E27FC236}">
              <a16:creationId xmlns:a16="http://schemas.microsoft.com/office/drawing/2014/main" id="{FAB4E98C-C692-4A2E-9097-0167B81897F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96100" y="114300"/>
          <a:ext cx="2609850" cy="46418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323850</xdr:colOff>
      <xdr:row>1</xdr:row>
      <xdr:rowOff>464185</xdr:rowOff>
    </xdr:to>
    <xdr:pic>
      <xdr:nvPicPr>
        <xdr:cNvPr id="2" name="Picture 2">
          <a:extLst>
            <a:ext uri="{FF2B5EF4-FFF2-40B4-BE49-F238E27FC236}">
              <a16:creationId xmlns:a16="http://schemas.microsoft.com/office/drawing/2014/main" id="{2AD9491E-95DF-4158-BD76-7B2BEAFF5D3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9800" y="114300"/>
          <a:ext cx="2609850" cy="46418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8</xdr:col>
      <xdr:colOff>1206500</xdr:colOff>
      <xdr:row>1</xdr:row>
      <xdr:rowOff>148166</xdr:rowOff>
    </xdr:from>
    <xdr:to>
      <xdr:col>10</xdr:col>
      <xdr:colOff>747183</xdr:colOff>
      <xdr:row>1</xdr:row>
      <xdr:rowOff>612351</xdr:rowOff>
    </xdr:to>
    <xdr:pic>
      <xdr:nvPicPr>
        <xdr:cNvPr id="5" name="Picture 2">
          <a:extLst>
            <a:ext uri="{FF2B5EF4-FFF2-40B4-BE49-F238E27FC236}">
              <a16:creationId xmlns:a16="http://schemas.microsoft.com/office/drawing/2014/main" id="{00000000-0008-0000-33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31000" y="195791"/>
          <a:ext cx="2607733" cy="4641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155575</xdr:colOff>
      <xdr:row>1</xdr:row>
      <xdr:rowOff>106891</xdr:rowOff>
    </xdr:from>
    <xdr:to>
      <xdr:col>14</xdr:col>
      <xdr:colOff>498475</xdr:colOff>
      <xdr:row>1</xdr:row>
      <xdr:rowOff>571076</xdr:rowOff>
    </xdr:to>
    <xdr:pic>
      <xdr:nvPicPr>
        <xdr:cNvPr id="2" name="Picture 2">
          <a:extLst>
            <a:ext uri="{FF2B5EF4-FFF2-40B4-BE49-F238E27FC236}">
              <a16:creationId xmlns:a16="http://schemas.microsoft.com/office/drawing/2014/main" id="{DE0DDE29-8B44-4179-AADB-9B9BB65F8EB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37275" y="211666"/>
          <a:ext cx="2609850" cy="4641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254000</xdr:colOff>
      <xdr:row>1</xdr:row>
      <xdr:rowOff>63500</xdr:rowOff>
    </xdr:from>
    <xdr:to>
      <xdr:col>13</xdr:col>
      <xdr:colOff>450850</xdr:colOff>
      <xdr:row>1</xdr:row>
      <xdr:rowOff>527685</xdr:rowOff>
    </xdr:to>
    <xdr:pic>
      <xdr:nvPicPr>
        <xdr:cNvPr id="4" name="Picture 2">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68000" y="169333"/>
          <a:ext cx="2609850" cy="4641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736675" y="104775"/>
          <a:ext cx="2247736" cy="833438"/>
        </a:xfrm>
        <a:prstGeom prst="rect">
          <a:avLst/>
        </a:prstGeom>
      </xdr:spPr>
    </xdr:pic>
    <xdr:clientData/>
  </xdr:oneCellAnchor>
  <xdr:twoCellAnchor editAs="oneCell">
    <xdr:from>
      <xdr:col>15</xdr:col>
      <xdr:colOff>257175</xdr:colOff>
      <xdr:row>1</xdr:row>
      <xdr:rowOff>76200</xdr:rowOff>
    </xdr:from>
    <xdr:to>
      <xdr:col>17</xdr:col>
      <xdr:colOff>762000</xdr:colOff>
      <xdr:row>1</xdr:row>
      <xdr:rowOff>540385</xdr:rowOff>
    </xdr:to>
    <xdr:pic>
      <xdr:nvPicPr>
        <xdr:cNvPr id="5" name="Picture 2">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01025" y="180975"/>
          <a:ext cx="2609850" cy="4641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116417</xdr:colOff>
      <xdr:row>1</xdr:row>
      <xdr:rowOff>52917</xdr:rowOff>
    </xdr:from>
    <xdr:to>
      <xdr:col>12</xdr:col>
      <xdr:colOff>440267</xdr:colOff>
      <xdr:row>1</xdr:row>
      <xdr:rowOff>517102</xdr:rowOff>
    </xdr:to>
    <xdr:pic>
      <xdr:nvPicPr>
        <xdr:cNvPr id="4" name="Picture 2">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70667" y="158750"/>
          <a:ext cx="2609850" cy="464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s.dieng\Desktop\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2_dkg%20bz-dz-pz/3_prostata/02_zertkom%20pz/150630_sitzung%20zertkom%20pz/04_basisdaten%20pz%20Sitzg%20(1507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2_dkg%20bz-dz-pz/3_prostata/eb_prostata-E5.3_daten(13121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02_dkg%20bz-dz-pz\3_prostata\eb_prostata-E5.3_daten(13121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Users\s.dieng\Desktop\eb_prostata-E5.3.1%20pilot_spez%20xml-oncobox-A0%20(1312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06_daten\02_xml-oncobox\darm\E1.2.1%20(140414-yymmdd)\eb_darm-E1.2.1_spez%20xml-oncobox%20(1404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_daten%20oncobox/_oncobox%20compare/02_xml%20dateien%20zentren/Manueller%20Abgleich/liste%20mit%2010%20patienten%20f&#252;r%20maskendesign%20(2007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neu"/>
      <sheetName val="Basisdaten alt (2)"/>
      <sheetName val="HilfstabelleB"/>
      <sheetName val="Datenquelle"/>
      <sheetName val="Pat.-Fragebogen"/>
      <sheetName val="Primärfalldefinition"/>
      <sheetName val="Berechnung1"/>
      <sheetName val="HilfstabelleKB"/>
      <sheetName val="Hilfstabelle Datendef KB"/>
      <sheetName val="Berechnung3"/>
      <sheetName val="Berechnung2"/>
      <sheetName val="HilfstabelleDM"/>
      <sheetName val="HilfstabelleSD"/>
      <sheetName val="HilfstabelleM"/>
      <sheetName val="HilfstabellePatFrag"/>
      <sheetName val="Nicht benutzt"/>
      <sheetName val="Tabelle1"/>
    </sheetNames>
    <sheetDataSet>
      <sheetData sheetId="0" refreshError="1"/>
      <sheetData sheetId="1" refreshError="1"/>
      <sheetData sheetId="2" refreshError="1"/>
      <sheetData sheetId="3">
        <row r="57">
          <cell r="A57" t="str">
            <v>Baden-Württemberg</v>
          </cell>
          <cell r="B57" t="str">
            <v>Bayern</v>
          </cell>
          <cell r="C57" t="str">
            <v>Berlin</v>
          </cell>
          <cell r="D57" t="str">
            <v>Brandenburg</v>
          </cell>
          <cell r="E57" t="str">
            <v>Bremen</v>
          </cell>
          <cell r="F57" t="str">
            <v>Hamburg</v>
          </cell>
          <cell r="G57" t="str">
            <v>Hessen</v>
          </cell>
          <cell r="H57" t="str">
            <v>Mecklenburg-Vorpommern</v>
          </cell>
          <cell r="I57" t="str">
            <v>Niedersachsen</v>
          </cell>
          <cell r="J57" t="str">
            <v>Nordrhein-Westfalen</v>
          </cell>
          <cell r="K57" t="str">
            <v>Rheinland-Pfalz</v>
          </cell>
          <cell r="L57" t="str">
            <v>Saarland</v>
          </cell>
          <cell r="M57" t="str">
            <v>Sachsen</v>
          </cell>
          <cell r="N57" t="str">
            <v>Sachsen-Anhalt</v>
          </cell>
          <cell r="O57" t="str">
            <v>Schleswig-Holstein</v>
          </cell>
          <cell r="P57" t="str">
            <v>Thüringen</v>
          </cell>
          <cell r="Q57" t="str">
            <v>Schweiz</v>
          </cell>
          <cell r="R57" t="str">
            <v>Österreich</v>
          </cell>
          <cell r="S57" t="str">
            <v>Italien</v>
          </cell>
        </row>
        <row r="58">
          <cell r="A58" t="str">
            <v>Comprehensive Cancer Center Freiburg</v>
          </cell>
          <cell r="B58" t="str">
            <v>Bevölkerungsbezogenes Krebsregister Bayern</v>
          </cell>
          <cell r="C58" t="str">
            <v>Charité Comprehensive Cancer Center</v>
          </cell>
          <cell r="D58" t="str">
            <v>Gemeinsames Krebsregister Berlin-Brandenburg</v>
          </cell>
          <cell r="E58" t="str">
            <v>Krebsregister des Landes Bremen</v>
          </cell>
          <cell r="F58" t="str">
            <v>Hamburgisches Krebsregister</v>
          </cell>
          <cell r="G58" t="str">
            <v>Hessisches Krebsregister</v>
          </cell>
          <cell r="H58" t="str">
            <v>Tumorzentrum Neubrandenburg</v>
          </cell>
          <cell r="I58" t="str">
            <v>Epidemiologisches Krebsregister Niedersachsen</v>
          </cell>
          <cell r="J58" t="str">
            <v>Westdeutsches Tumorzentrum Essen</v>
          </cell>
          <cell r="K58" t="str">
            <v>Krebsregister Rheinland-Pfalz</v>
          </cell>
          <cell r="L58" t="str">
            <v>Epidemiologisches Krebsregister Saarland</v>
          </cell>
          <cell r="M58" t="str">
            <v>Tumorzentrum Chemnitz</v>
          </cell>
          <cell r="N58" t="str">
            <v>Tumorzentrum Anhalt</v>
          </cell>
          <cell r="O58" t="str">
            <v>klinisches Krebsregister Schleswig Holstein/Lübeck</v>
          </cell>
          <cell r="P58" t="str">
            <v>Tumorzentrum Altenburg</v>
          </cell>
          <cell r="Q58" t="str">
            <v>Krebsregister Schweiz</v>
          </cell>
          <cell r="R58" t="str">
            <v>Krebsregister Österreich</v>
          </cell>
          <cell r="S58" t="str">
            <v>Krebsregister Italien</v>
          </cell>
        </row>
        <row r="59">
          <cell r="A59" t="str">
            <v>Comprehensive Cancer Center Tübingen</v>
          </cell>
          <cell r="B59" t="str">
            <v>Tumorzentrum Augsburg</v>
          </cell>
          <cell r="C59" t="str">
            <v>Gemeinsames Krebsregister Berlin-Brandenburg</v>
          </cell>
          <cell r="D59" t="str">
            <v>Tumorzentrum Land Brandenburg</v>
          </cell>
          <cell r="E59" t="str">
            <v>Keine Anbindung an Klinisches Krebsregister</v>
          </cell>
          <cell r="F59" t="str">
            <v>Keine Anbindung an Klinisches Krebsregister</v>
          </cell>
          <cell r="G59" t="str">
            <v>Krebsregister Hessen</v>
          </cell>
          <cell r="H59" t="str">
            <v>Tumorzentrum Rostock</v>
          </cell>
          <cell r="I59" t="str">
            <v>Kassenärztliche Vereinigung Niedersachsen</v>
          </cell>
          <cell r="J59" t="str">
            <v>Comprehensive Cancer Center Münster</v>
          </cell>
          <cell r="K59" t="str">
            <v>Tumorzentrum Koblenz</v>
          </cell>
          <cell r="L59" t="str">
            <v>Tumorzentrum Homburg</v>
          </cell>
          <cell r="M59" t="str">
            <v>Tumorzentrum Dresden</v>
          </cell>
          <cell r="N59" t="str">
            <v>Tumorzentrum Halle</v>
          </cell>
          <cell r="O59" t="str">
            <v>Krebsregister Schleswig-Holstein</v>
          </cell>
          <cell r="P59" t="str">
            <v>Tumorzentrum Erfurt</v>
          </cell>
          <cell r="Q59" t="str">
            <v>Nicht gelistet</v>
          </cell>
          <cell r="R59" t="str">
            <v>Nicht gelistet</v>
          </cell>
          <cell r="S59" t="str">
            <v>Nicht gelistet</v>
          </cell>
        </row>
        <row r="60">
          <cell r="A60" t="str">
            <v>Comprehensive Cancer Center Ulm</v>
          </cell>
          <cell r="B60" t="str">
            <v>Tumorzentrum Erlangen-Nürnberg</v>
          </cell>
          <cell r="C60" t="str">
            <v>Tumorzentrum Berlin-Buch</v>
          </cell>
          <cell r="D60" t="str">
            <v>GKR (Gemeinsames Krebsregister der Länder)</v>
          </cell>
          <cell r="E60" t="str">
            <v>Nicht gelistet</v>
          </cell>
          <cell r="F60" t="str">
            <v>Nicht gelistet</v>
          </cell>
          <cell r="G60" t="str">
            <v>Onkologischer Schwerpunkt Wiesbaden</v>
          </cell>
          <cell r="H60" t="str">
            <v>Tumorzentrum Schwerin</v>
          </cell>
          <cell r="I60" t="str">
            <v>Krebsregister Niedersachsen</v>
          </cell>
          <cell r="J60" t="str">
            <v xml:space="preserve">Epidemiologisches Krebsregister Münster </v>
          </cell>
          <cell r="K60" t="str">
            <v>Tumorzentrum Rheinland-Pfalz</v>
          </cell>
          <cell r="L60" t="str">
            <v>Keine Anbindung an Klinisches Krebsregister</v>
          </cell>
          <cell r="M60" t="str">
            <v>Tumorzentrum Leipzig</v>
          </cell>
          <cell r="N60" t="str">
            <v>Tumorzentrum Magdeburg</v>
          </cell>
          <cell r="O60" t="str">
            <v>Tumorzentrum Kiel</v>
          </cell>
          <cell r="P60" t="str">
            <v>Tumorzentrum Gera</v>
          </cell>
        </row>
        <row r="61">
          <cell r="A61" t="str">
            <v>Epidemiologisches Krebsregister Baden-Württemberg</v>
          </cell>
          <cell r="B61" t="str">
            <v>Tumorzentrum München</v>
          </cell>
          <cell r="C61" t="str">
            <v>Tumorzentrum für Klinik &amp; Praxis in Berlin</v>
          </cell>
          <cell r="D61" t="str">
            <v>Keine Anbindung an Klinisches Krebsregister</v>
          </cell>
          <cell r="E61" t="str">
            <v>Unbekannt</v>
          </cell>
          <cell r="F61" t="str">
            <v>Unbekannt</v>
          </cell>
          <cell r="G61" t="str">
            <v>Tumorzentrum Kassel</v>
          </cell>
          <cell r="H61" t="str">
            <v>Tumorzentrum Vorpommern</v>
          </cell>
          <cell r="I61" t="str">
            <v>Tumorzentrum Göttingen</v>
          </cell>
          <cell r="J61" t="str">
            <v>Epidemiologisches Krebsregister NRW</v>
          </cell>
          <cell r="K61" t="str">
            <v>Keine Anbindung an Klinisches Krebsregister</v>
          </cell>
          <cell r="L61" t="str">
            <v>Nicht gelistet</v>
          </cell>
          <cell r="M61" t="str">
            <v>Tumorzentrum Ostsachsen</v>
          </cell>
          <cell r="N61" t="str">
            <v>GKR (Gemeinsames Krebsregister der Länder)</v>
          </cell>
          <cell r="O61" t="str">
            <v>Keine Anbindung an Klinisches Krebsregister</v>
          </cell>
          <cell r="P61" t="str">
            <v>Tumorzentrum Jena</v>
          </cell>
        </row>
        <row r="62">
          <cell r="A62" t="str">
            <v>Krebsregister Baden-Württemberg</v>
          </cell>
          <cell r="B62" t="str">
            <v>Tumorzentrum Oberfranken</v>
          </cell>
          <cell r="C62" t="str">
            <v>Tumorzentrum Spandau</v>
          </cell>
          <cell r="D62" t="str">
            <v>Nicht gelistet</v>
          </cell>
          <cell r="G62" t="str">
            <v>Tumorzentrum Marburg</v>
          </cell>
          <cell r="H62" t="str">
            <v>GKR (Gemeinsames Krebsregister der Länder)</v>
          </cell>
          <cell r="I62" t="str">
            <v>Tumorzentrum Hannover</v>
          </cell>
          <cell r="J62" t="str">
            <v>Krebsregister NRW</v>
          </cell>
          <cell r="K62" t="str">
            <v>Nicht gelistet</v>
          </cell>
          <cell r="L62" t="str">
            <v>Unbekannt</v>
          </cell>
          <cell r="M62" t="str">
            <v>Tumorzentrum Zwickau</v>
          </cell>
          <cell r="N62" t="str">
            <v>Keine Anbindung an Klinisches Krebsregister</v>
          </cell>
          <cell r="O62" t="str">
            <v>Nicht gelistet</v>
          </cell>
          <cell r="P62" t="str">
            <v>Tumorzentrum Suhl</v>
          </cell>
        </row>
        <row r="63">
          <cell r="A63" t="str">
            <v>NCT Heidelberg</v>
          </cell>
          <cell r="B63" t="str">
            <v>Tumorzentrum Regensburg</v>
          </cell>
          <cell r="C63" t="str">
            <v>Tumorzentrum Vivantes</v>
          </cell>
          <cell r="D63" t="str">
            <v>Unbekannt</v>
          </cell>
          <cell r="G63" t="str">
            <v>Keine Anbindung an Klinisches Krebsregister</v>
          </cell>
          <cell r="H63" t="str">
            <v>Keine Anbindung an Klinisches Krebsregister</v>
          </cell>
          <cell r="I63" t="str">
            <v>Tumorzentrum Weser-Ems</v>
          </cell>
          <cell r="J63" t="str">
            <v>Onkologischer Schwerpunkt Hamm</v>
          </cell>
          <cell r="K63" t="str">
            <v>Unbekannt</v>
          </cell>
          <cell r="M63" t="str">
            <v>GKR (Gemeinsames Krebsregister der Länder)</v>
          </cell>
          <cell r="N63" t="str">
            <v>Nicht gelistet</v>
          </cell>
          <cell r="O63" t="str">
            <v>Unbekannt</v>
          </cell>
          <cell r="P63" t="str">
            <v>Tumorzentrum Südharz</v>
          </cell>
        </row>
        <row r="64">
          <cell r="A64" t="str">
            <v>Onkol. Schwerpunkt Lörrach-Rheinfelden</v>
          </cell>
          <cell r="B64" t="str">
            <v>Tumorzentrum Würzburg</v>
          </cell>
          <cell r="C64" t="str">
            <v>GKR (Gemeinsames Krebsregister der Länder)</v>
          </cell>
          <cell r="G64" t="str">
            <v>Nicht gelistet</v>
          </cell>
          <cell r="H64" t="str">
            <v>Nicht gelistet</v>
          </cell>
          <cell r="I64" t="str">
            <v>Keine Anbindung an Klinisches Krebsregister</v>
          </cell>
          <cell r="J64" t="str">
            <v>Keine Anbindung an Klinisches Krebsregister</v>
          </cell>
          <cell r="M64" t="str">
            <v>Keine Anbindung an Klinisches Krebsregister</v>
          </cell>
          <cell r="N64" t="str">
            <v>Unbekannt</v>
          </cell>
          <cell r="P64" t="str">
            <v>GKR (Gemeinsames Krebsregister der Länder)</v>
          </cell>
        </row>
        <row r="65">
          <cell r="A65" t="str">
            <v>Onkol. Schwerpunkt Ludwigsburg-Bietigheim</v>
          </cell>
          <cell r="B65" t="str">
            <v>Keine Anbindung an Klinisches Krebsregister</v>
          </cell>
          <cell r="C65" t="str">
            <v>Keine Anbindung an Klinisches Krebsregister</v>
          </cell>
          <cell r="G65" t="str">
            <v>Unbekannt</v>
          </cell>
          <cell r="H65" t="str">
            <v>Unbekannt</v>
          </cell>
          <cell r="I65" t="str">
            <v>Nicht gelistet</v>
          </cell>
          <cell r="J65" t="str">
            <v>Nicht gelistet</v>
          </cell>
          <cell r="M65" t="str">
            <v>Nicht gelistet</v>
          </cell>
          <cell r="P65" t="str">
            <v>Keine Anbindung an Klinisches Krebsregister</v>
          </cell>
        </row>
        <row r="66">
          <cell r="A66" t="str">
            <v>Onkol. Schwerpunkt Villingen-Schwenningen</v>
          </cell>
          <cell r="B66" t="str">
            <v>Nicht gelistet</v>
          </cell>
          <cell r="C66" t="str">
            <v>Nicht gelistet</v>
          </cell>
          <cell r="I66" t="str">
            <v>Unbekannt</v>
          </cell>
          <cell r="J66" t="str">
            <v>Unbekannt</v>
          </cell>
          <cell r="M66" t="str">
            <v>Unbekannt</v>
          </cell>
          <cell r="P66" t="str">
            <v>Nicht gelistet</v>
          </cell>
        </row>
        <row r="67">
          <cell r="A67" t="str">
            <v>Onkologischer Schwerpunkt Göppingen</v>
          </cell>
          <cell r="B67" t="str">
            <v>Unbekannt</v>
          </cell>
          <cell r="C67" t="str">
            <v>Unbekannt</v>
          </cell>
          <cell r="P67" t="str">
            <v>Unbekannt</v>
          </cell>
        </row>
        <row r="68">
          <cell r="A68" t="str">
            <v>Onkologischer Schwerpunkt Heilbronn</v>
          </cell>
        </row>
        <row r="69">
          <cell r="A69" t="str">
            <v>Onkologischer Schwerpunkt Karlsruhe</v>
          </cell>
        </row>
        <row r="70">
          <cell r="A70" t="str">
            <v>Onkologischer Schwerpunkt Konstanz-Singen</v>
          </cell>
        </row>
        <row r="71">
          <cell r="A71" t="str">
            <v>Onkologischer Schwerpunkt Oberschwaben</v>
          </cell>
        </row>
        <row r="72">
          <cell r="A72" t="str">
            <v>Onkologischer Schwerpunkt Ortenaukreis</v>
          </cell>
        </row>
        <row r="73">
          <cell r="A73" t="str">
            <v>Onkologischer Schwerpunkt Ostwürttemberg</v>
          </cell>
        </row>
        <row r="74">
          <cell r="A74" t="str">
            <v>Onkologischer Schwerpunkt Reutlingen</v>
          </cell>
        </row>
        <row r="75">
          <cell r="A75" t="str">
            <v>Onkologischer Schwerpunkt Stuttgart</v>
          </cell>
        </row>
        <row r="76">
          <cell r="A76" t="str">
            <v>Keine Anbindung an Klinisches Krebsregister</v>
          </cell>
        </row>
        <row r="77">
          <cell r="A77" t="str">
            <v>Nicht gelistet</v>
          </cell>
        </row>
        <row r="78">
          <cell r="A78" t="str">
            <v>Unbekannt</v>
          </cell>
        </row>
        <row r="98">
          <cell r="F98" t="e">
            <v>#REF!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t="str">
            <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t="str">
            <v/>
          </cell>
        </row>
      </sheetData>
      <sheetData sheetId="10">
        <row r="4">
          <cell r="C4" t="str">
            <v>I.O.</v>
          </cell>
        </row>
      </sheetData>
      <sheetData sheetId="11">
        <row r="6">
          <cell r="B6" t="str">
            <v/>
          </cell>
        </row>
      </sheetData>
      <sheetData sheetId="12"/>
      <sheetData sheetId="13"/>
      <sheetData sheetId="14"/>
      <sheetData sheetId="15"/>
      <sheetData sheetId="16"/>
      <sheetData sheetId="17"/>
      <sheetData sheetId="18"/>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row>
      </sheetData>
      <sheetData sheetId="10">
        <row r="4">
          <cell r="C4" t="str">
            <v>I.O.</v>
          </cell>
        </row>
      </sheetData>
      <sheetData sheetId="11">
        <row r="6">
          <cell r="B6"/>
        </row>
      </sheetData>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Fallabgleich"/>
      <sheetName val="Gesamt Feldabgleich"/>
      <sheetName val="Falliste"/>
      <sheetName val="Dokuqualität"/>
      <sheetName val="Feldebene"/>
      <sheetName val="Feldliste"/>
      <sheetName val="Fallebene"/>
    </sheetNames>
    <sheetDataSet>
      <sheetData sheetId="0" refreshError="1"/>
      <sheetData sheetId="1" refreshError="1"/>
      <sheetData sheetId="2" refreshError="1"/>
      <sheetData sheetId="3" refreshError="1"/>
      <sheetData sheetId="4"/>
      <sheetData sheetId="5">
        <row r="6">
          <cell r="E6">
            <v>444</v>
          </cell>
          <cell r="G6">
            <v>740</v>
          </cell>
        </row>
      </sheetData>
      <sheetData sheetId="6" refreshError="1"/>
      <sheetData sheetId="7" refreshError="1"/>
      <sheetData sheetId="8">
        <row r="6">
          <cell r="E6">
            <v>444</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7428A18-344F-4C72-AEB4-9DD413FEB773}" name="Tabelle1" displayName="Tabelle1" ref="A9:G39" totalsRowShown="0">
  <autoFilter ref="A9:G39" xr:uid="{67428A18-344F-4C72-AEB4-9DD413FEB773}"/>
  <tableColumns count="7">
    <tableColumn id="1" xr3:uid="{6BC617A6-4EE4-4468-BCE4-9F1171411259}" name="Spalte1" dataDxfId="46"/>
    <tableColumn id="2" xr3:uid="{3B6E8514-DBBA-43C1-885D-738ADC9AED4C}" name="Spalte2" dataDxfId="45"/>
    <tableColumn id="3" xr3:uid="{2D23C61F-7955-4E0A-B2B2-4E2C4400B071}" name="Spalte3" dataDxfId="44"/>
    <tableColumn id="4" xr3:uid="{E9E4F5B4-0F93-4B7C-A0B6-C0A19CA7842D}" name="Spalte4" dataDxfId="43"/>
    <tableColumn id="5" xr3:uid="{C2C57530-691D-4005-87E7-AEFF32B84156}" name="Spalte5" dataDxfId="42"/>
    <tableColumn id="6" xr3:uid="{9879A34D-9443-4EB2-A22B-280457D48723}" name="Spalte6" dataDxfId="41"/>
    <tableColumn id="7" xr3:uid="{56181393-75A4-4858-933C-192798FA14B3}" name="Spalte7" dataDxfId="40">
      <calculatedColumnFormula>E10/F10</calculatedColumnFormula>
    </tableColumn>
  </tableColumns>
  <tableStyleInfo name="TableStyleLight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BF0F8A-D282-45F1-B16E-7EB3353B5B37}" name="Tabelle12" displayName="Tabelle12" ref="A9:G39" totalsRowShown="0">
  <autoFilter ref="A9:G39" xr:uid="{67428A18-344F-4C72-AEB4-9DD413FEB773}"/>
  <tableColumns count="7">
    <tableColumn id="1" xr3:uid="{05CB1B4B-A8AE-4BCD-A20D-7338A92FF40A}" name="Spalte1" dataDxfId="39"/>
    <tableColumn id="2" xr3:uid="{5FA9791F-A3E5-4791-98C7-8F6690A33E5D}" name="Spalte2" dataDxfId="38"/>
    <tableColumn id="3" xr3:uid="{A4D741FA-33B5-4AC6-AB75-1FAD8608915A}" name="Spalte3" dataDxfId="37"/>
    <tableColumn id="4" xr3:uid="{F9B55B87-6B8F-4030-BB1C-7D96B163070C}" name="Spalte4" dataDxfId="36"/>
    <tableColumn id="5" xr3:uid="{799A4831-94F2-46E4-9FE3-34BE9B7746A3}" name="Spalte5" dataDxfId="35"/>
    <tableColumn id="6" xr3:uid="{DBBACD5B-672D-4816-84C0-6D8A081227D3}" name="Spalte6" dataDxfId="34"/>
    <tableColumn id="7" xr3:uid="{54277992-CFAA-4182-A4DB-C5F1A377F71E}" name="Spalte7" dataDxfId="33">
      <calculatedColumnFormula>E10/F10</calculatedColumnFormula>
    </tableColumn>
  </tableColumns>
  <tableStyleInfo name="TableStyleLight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2.xml"/><Relationship Id="rId1" Type="http://schemas.openxmlformats.org/officeDocument/2006/relationships/printerSettings" Target="../printerSettings/printerSettings42.bin"/><Relationship Id="rId4" Type="http://schemas.openxmlformats.org/officeDocument/2006/relationships/comments" Target="../comments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4.xml"/><Relationship Id="rId1" Type="http://schemas.openxmlformats.org/officeDocument/2006/relationships/printerSettings" Target="../printerSettings/printerSettings44.bin"/><Relationship Id="rId4" Type="http://schemas.openxmlformats.org/officeDocument/2006/relationships/comments" Target="../comments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7"/>
  <dimension ref="B2:N51"/>
  <sheetViews>
    <sheetView tabSelected="1" workbookViewId="0">
      <selection activeCell="C5" sqref="C5"/>
    </sheetView>
  </sheetViews>
  <sheetFormatPr baseColWidth="10" defaultRowHeight="15" x14ac:dyDescent="0.25"/>
  <cols>
    <col min="1" max="1" width="3.7109375" customWidth="1"/>
    <col min="5" max="13" width="13.7109375" customWidth="1"/>
  </cols>
  <sheetData>
    <row r="2" spans="2:14" ht="45.75" customHeight="1" x14ac:dyDescent="0.25">
      <c r="B2" s="1317" t="s">
        <v>1530</v>
      </c>
      <c r="C2" s="1317"/>
      <c r="D2" s="1317"/>
      <c r="E2" s="1317"/>
      <c r="F2" s="1317"/>
      <c r="G2" s="1317"/>
    </row>
    <row r="3" spans="2:14" ht="15" customHeight="1" x14ac:dyDescent="0.25">
      <c r="B3" s="172"/>
      <c r="C3" s="172"/>
      <c r="D3" s="172"/>
    </row>
    <row r="4" spans="2:14" ht="33.75" customHeight="1" x14ac:dyDescent="0.25">
      <c r="B4" s="1318" t="s">
        <v>1307</v>
      </c>
      <c r="C4" s="1319"/>
      <c r="D4" s="1319"/>
      <c r="E4" s="1318" t="s">
        <v>1308</v>
      </c>
      <c r="F4" s="1319"/>
      <c r="G4" s="1319"/>
      <c r="H4" s="1319"/>
      <c r="I4" s="1319"/>
      <c r="J4" s="1319"/>
      <c r="K4" s="1319"/>
      <c r="L4" s="1319"/>
      <c r="M4" s="1319"/>
    </row>
    <row r="5" spans="2:14" s="58" customFormat="1" ht="30" customHeight="1" x14ac:dyDescent="0.2">
      <c r="B5" s="1267" t="s">
        <v>844</v>
      </c>
      <c r="C5" s="1268"/>
      <c r="D5" s="1269"/>
      <c r="E5" s="1305" t="s">
        <v>4027</v>
      </c>
      <c r="F5" s="1306"/>
      <c r="G5" s="1306"/>
      <c r="H5" s="1306"/>
      <c r="I5" s="1306"/>
      <c r="J5" s="1306"/>
      <c r="K5" s="1306"/>
      <c r="L5" s="1306"/>
      <c r="M5" s="1307"/>
      <c r="N5" s="1213"/>
    </row>
    <row r="6" spans="2:14" s="58" customFormat="1" ht="30" customHeight="1" x14ac:dyDescent="0.2">
      <c r="B6" s="1267" t="s">
        <v>845</v>
      </c>
      <c r="C6" s="1268"/>
      <c r="D6" s="1269"/>
      <c r="E6" s="1305" t="s">
        <v>4028</v>
      </c>
      <c r="F6" s="1306"/>
      <c r="G6" s="1306"/>
      <c r="H6" s="1306"/>
      <c r="I6" s="1306"/>
      <c r="J6" s="1306"/>
      <c r="K6" s="1306"/>
      <c r="L6" s="1306"/>
      <c r="M6" s="1307"/>
      <c r="N6" s="1213"/>
    </row>
    <row r="7" spans="2:14" s="58" customFormat="1" ht="30" customHeight="1" x14ac:dyDescent="0.2">
      <c r="B7" s="1267" t="s">
        <v>804</v>
      </c>
      <c r="C7" s="1268"/>
      <c r="D7" s="1269"/>
      <c r="E7" s="1305" t="s">
        <v>4026</v>
      </c>
      <c r="F7" s="1306"/>
      <c r="G7" s="1306"/>
      <c r="H7" s="1306"/>
      <c r="I7" s="1306"/>
      <c r="J7" s="1306"/>
      <c r="K7" s="1306"/>
      <c r="L7" s="1306"/>
      <c r="M7" s="1307"/>
      <c r="N7" s="1213"/>
    </row>
    <row r="8" spans="2:14" s="58" customFormat="1" ht="30" customHeight="1" x14ac:dyDescent="0.2">
      <c r="B8" s="1267" t="s">
        <v>1295</v>
      </c>
      <c r="C8" s="1268"/>
      <c r="D8" s="1269"/>
      <c r="E8" s="1310" t="s">
        <v>3654</v>
      </c>
      <c r="F8" s="1311"/>
      <c r="G8" s="1311"/>
      <c r="H8" s="1311"/>
      <c r="I8" s="1311"/>
      <c r="J8" s="1311"/>
      <c r="K8" s="1311"/>
      <c r="L8" s="1311"/>
      <c r="M8" s="1312"/>
      <c r="N8" s="1213"/>
    </row>
    <row r="9" spans="2:14" s="58" customFormat="1" ht="30" customHeight="1" x14ac:dyDescent="0.2">
      <c r="B9" s="1267" t="s">
        <v>1296</v>
      </c>
      <c r="C9" s="1268"/>
      <c r="D9" s="1269"/>
      <c r="E9" s="1305" t="s">
        <v>4030</v>
      </c>
      <c r="F9" s="1306"/>
      <c r="G9" s="1306"/>
      <c r="H9" s="1306"/>
      <c r="I9" s="1306"/>
      <c r="J9" s="1306"/>
      <c r="K9" s="1306"/>
      <c r="L9" s="1306"/>
      <c r="M9" s="1307"/>
      <c r="N9" s="1213"/>
    </row>
    <row r="10" spans="2:14" s="58" customFormat="1" ht="30" customHeight="1" x14ac:dyDescent="0.2">
      <c r="B10" s="1267" t="s">
        <v>2335</v>
      </c>
      <c r="C10" s="1268"/>
      <c r="D10" s="1269"/>
      <c r="E10" s="1305" t="s">
        <v>4031</v>
      </c>
      <c r="F10" s="1306"/>
      <c r="G10" s="1306"/>
      <c r="H10" s="1306"/>
      <c r="I10" s="1306"/>
      <c r="J10" s="1306"/>
      <c r="K10" s="1306"/>
      <c r="L10" s="1306"/>
      <c r="M10" s="1307"/>
      <c r="N10" s="1213"/>
    </row>
    <row r="11" spans="2:14" s="58" customFormat="1" ht="30" customHeight="1" x14ac:dyDescent="0.2">
      <c r="B11" s="1267" t="s">
        <v>2336</v>
      </c>
      <c r="C11" s="1268"/>
      <c r="D11" s="1269"/>
      <c r="E11" s="1305" t="s">
        <v>4032</v>
      </c>
      <c r="F11" s="1306"/>
      <c r="G11" s="1306"/>
      <c r="H11" s="1306"/>
      <c r="I11" s="1306"/>
      <c r="J11" s="1306"/>
      <c r="K11" s="1306"/>
      <c r="L11" s="1306"/>
      <c r="M11" s="1307"/>
      <c r="N11" s="1213"/>
    </row>
    <row r="12" spans="2:14" s="58" customFormat="1" ht="30" customHeight="1" x14ac:dyDescent="0.2">
      <c r="B12" s="1267" t="s">
        <v>846</v>
      </c>
      <c r="C12" s="1268"/>
      <c r="D12" s="1269"/>
      <c r="E12" s="1310" t="s">
        <v>1297</v>
      </c>
      <c r="F12" s="1311"/>
      <c r="G12" s="1311"/>
      <c r="H12" s="1311"/>
      <c r="I12" s="1311"/>
      <c r="J12" s="1311"/>
      <c r="K12" s="1311"/>
      <c r="L12" s="1311"/>
      <c r="M12" s="1312"/>
      <c r="N12" s="1213"/>
    </row>
    <row r="13" spans="2:14" s="58" customFormat="1" ht="30" customHeight="1" x14ac:dyDescent="0.2">
      <c r="B13" s="1267" t="s">
        <v>1993</v>
      </c>
      <c r="C13" s="1268"/>
      <c r="D13" s="1269"/>
      <c r="E13" s="1310" t="s">
        <v>2090</v>
      </c>
      <c r="F13" s="1311"/>
      <c r="G13" s="1311"/>
      <c r="H13" s="1311"/>
      <c r="I13" s="1311"/>
      <c r="J13" s="1311"/>
      <c r="K13" s="1311"/>
      <c r="L13" s="1311"/>
      <c r="M13" s="1312"/>
      <c r="N13" s="1213"/>
    </row>
    <row r="14" spans="2:14" s="58" customFormat="1" ht="30" customHeight="1" x14ac:dyDescent="0.2">
      <c r="B14" s="1267" t="s">
        <v>1375</v>
      </c>
      <c r="C14" s="1268"/>
      <c r="D14" s="1269"/>
      <c r="E14" s="1308" t="s">
        <v>1298</v>
      </c>
      <c r="F14" s="1309"/>
      <c r="G14" s="1309"/>
      <c r="H14" s="1309"/>
      <c r="I14" s="1309"/>
      <c r="J14" s="1309"/>
      <c r="K14" s="1309"/>
      <c r="L14" s="1309"/>
      <c r="M14" s="1309"/>
      <c r="N14" s="1213"/>
    </row>
    <row r="15" spans="2:14" s="58" customFormat="1" ht="30" customHeight="1" x14ac:dyDescent="0.2">
      <c r="B15" s="1267" t="s">
        <v>1376</v>
      </c>
      <c r="C15" s="1268"/>
      <c r="D15" s="1269"/>
      <c r="E15" s="1303" t="s">
        <v>1515</v>
      </c>
      <c r="F15" s="1304"/>
      <c r="G15" s="1304"/>
      <c r="H15" s="1304"/>
      <c r="I15" s="1304"/>
      <c r="J15" s="1304"/>
      <c r="K15" s="1304"/>
      <c r="L15" s="1304"/>
      <c r="M15" s="1304"/>
      <c r="N15" s="1213"/>
    </row>
    <row r="16" spans="2:14" s="58" customFormat="1" ht="30" customHeight="1" x14ac:dyDescent="0.2">
      <c r="B16" s="1267" t="s">
        <v>1377</v>
      </c>
      <c r="C16" s="1268"/>
      <c r="D16" s="1269"/>
      <c r="E16" s="1303" t="s">
        <v>1516</v>
      </c>
      <c r="F16" s="1304"/>
      <c r="G16" s="1304"/>
      <c r="H16" s="1304"/>
      <c r="I16" s="1304"/>
      <c r="J16" s="1304"/>
      <c r="K16" s="1304"/>
      <c r="L16" s="1304"/>
      <c r="M16" s="1304"/>
      <c r="N16" s="1213"/>
    </row>
    <row r="17" spans="2:14" s="58" customFormat="1" ht="30" customHeight="1" x14ac:dyDescent="0.2">
      <c r="B17" s="1267" t="s">
        <v>1378</v>
      </c>
      <c r="C17" s="1268"/>
      <c r="D17" s="1269"/>
      <c r="E17" s="1303" t="s">
        <v>1517</v>
      </c>
      <c r="F17" s="1304"/>
      <c r="G17" s="1304"/>
      <c r="H17" s="1304"/>
      <c r="I17" s="1304"/>
      <c r="J17" s="1304"/>
      <c r="K17" s="1304"/>
      <c r="L17" s="1304"/>
      <c r="M17" s="1304"/>
      <c r="N17" s="1213"/>
    </row>
    <row r="18" spans="2:14" s="58" customFormat="1" ht="30" customHeight="1" x14ac:dyDescent="0.2">
      <c r="B18" s="1267" t="s">
        <v>3476</v>
      </c>
      <c r="C18" s="1268"/>
      <c r="D18" s="1269"/>
      <c r="E18" s="1313" t="s">
        <v>3681</v>
      </c>
      <c r="F18" s="1314"/>
      <c r="G18" s="1314"/>
      <c r="H18" s="1314"/>
      <c r="I18" s="1314"/>
      <c r="J18" s="1314"/>
      <c r="K18" s="1314"/>
      <c r="L18" s="1314"/>
      <c r="M18" s="1314"/>
      <c r="N18" s="1213"/>
    </row>
    <row r="19" spans="2:14" s="58" customFormat="1" ht="30" customHeight="1" x14ac:dyDescent="0.2">
      <c r="B19" s="1267" t="s">
        <v>1379</v>
      </c>
      <c r="C19" s="1268"/>
      <c r="D19" s="1269"/>
      <c r="E19" s="1315" t="s">
        <v>1828</v>
      </c>
      <c r="F19" s="1316"/>
      <c r="G19" s="1316"/>
      <c r="H19" s="1316"/>
      <c r="I19" s="1316"/>
      <c r="J19" s="1316"/>
      <c r="K19" s="1316"/>
      <c r="L19" s="1316"/>
      <c r="M19" s="1316"/>
      <c r="N19" s="1213"/>
    </row>
    <row r="20" spans="2:14" s="58" customFormat="1" ht="30" customHeight="1" x14ac:dyDescent="0.2">
      <c r="B20" s="1267" t="s">
        <v>1380</v>
      </c>
      <c r="C20" s="1268"/>
      <c r="D20" s="1269"/>
      <c r="E20" s="1315" t="s">
        <v>1829</v>
      </c>
      <c r="F20" s="1316"/>
      <c r="G20" s="1316"/>
      <c r="H20" s="1316"/>
      <c r="I20" s="1316"/>
      <c r="J20" s="1316"/>
      <c r="K20" s="1316"/>
      <c r="L20" s="1316"/>
      <c r="M20" s="1316"/>
      <c r="N20" s="1213"/>
    </row>
    <row r="21" spans="2:14" s="58" customFormat="1" ht="30" customHeight="1" x14ac:dyDescent="0.2">
      <c r="B21" s="1267" t="s">
        <v>1381</v>
      </c>
      <c r="C21" s="1268"/>
      <c r="D21" s="1269"/>
      <c r="E21" s="1313" t="s">
        <v>2773</v>
      </c>
      <c r="F21" s="1314"/>
      <c r="G21" s="1314"/>
      <c r="H21" s="1314"/>
      <c r="I21" s="1314"/>
      <c r="J21" s="1314"/>
      <c r="K21" s="1314"/>
      <c r="L21" s="1314"/>
      <c r="M21" s="1314"/>
      <c r="N21" s="1213"/>
    </row>
    <row r="22" spans="2:14" s="58" customFormat="1" ht="30" customHeight="1" x14ac:dyDescent="0.2">
      <c r="B22" s="1267" t="s">
        <v>1382</v>
      </c>
      <c r="C22" s="1268"/>
      <c r="D22" s="1269"/>
      <c r="E22" s="1313" t="s">
        <v>2772</v>
      </c>
      <c r="F22" s="1314"/>
      <c r="G22" s="1314"/>
      <c r="H22" s="1314"/>
      <c r="I22" s="1314"/>
      <c r="J22" s="1314"/>
      <c r="K22" s="1314"/>
      <c r="L22" s="1314"/>
      <c r="M22" s="1314"/>
      <c r="N22" s="1213"/>
    </row>
    <row r="23" spans="2:14" s="58" customFormat="1" ht="30" customHeight="1" x14ac:dyDescent="0.2">
      <c r="B23" s="1267" t="s">
        <v>1807</v>
      </c>
      <c r="C23" s="1268"/>
      <c r="D23" s="1269"/>
      <c r="E23" s="1313" t="s">
        <v>2774</v>
      </c>
      <c r="F23" s="1314"/>
      <c r="G23" s="1314"/>
      <c r="H23" s="1314"/>
      <c r="I23" s="1314"/>
      <c r="J23" s="1314"/>
      <c r="K23" s="1314"/>
      <c r="L23" s="1314"/>
      <c r="M23" s="1314"/>
      <c r="N23" s="1213"/>
    </row>
    <row r="24" spans="2:14" s="58" customFormat="1" ht="30" customHeight="1" x14ac:dyDescent="0.2">
      <c r="B24" s="1267" t="s">
        <v>1383</v>
      </c>
      <c r="C24" s="1268"/>
      <c r="D24" s="1269"/>
      <c r="E24" s="1303" t="s">
        <v>1299</v>
      </c>
      <c r="F24" s="1304"/>
      <c r="G24" s="1304"/>
      <c r="H24" s="1304"/>
      <c r="I24" s="1304"/>
      <c r="J24" s="1304"/>
      <c r="K24" s="1304"/>
      <c r="L24" s="1304"/>
      <c r="M24" s="1304"/>
      <c r="N24" s="1213"/>
    </row>
    <row r="25" spans="2:14" s="58" customFormat="1" ht="30" customHeight="1" x14ac:dyDescent="0.2">
      <c r="B25" s="1267" t="s">
        <v>1384</v>
      </c>
      <c r="C25" s="1268"/>
      <c r="D25" s="1269"/>
      <c r="E25" s="1303" t="s">
        <v>2775</v>
      </c>
      <c r="F25" s="1304"/>
      <c r="G25" s="1304"/>
      <c r="H25" s="1304"/>
      <c r="I25" s="1304"/>
      <c r="J25" s="1304"/>
      <c r="K25" s="1304"/>
      <c r="L25" s="1304"/>
      <c r="M25" s="1304"/>
      <c r="N25" s="1213"/>
    </row>
    <row r="26" spans="2:14" s="58" customFormat="1" ht="30" customHeight="1" x14ac:dyDescent="0.2">
      <c r="B26" s="1267" t="s">
        <v>1385</v>
      </c>
      <c r="C26" s="1268"/>
      <c r="D26" s="1269"/>
      <c r="E26" s="1303" t="s">
        <v>1300</v>
      </c>
      <c r="F26" s="1304"/>
      <c r="G26" s="1304"/>
      <c r="H26" s="1304"/>
      <c r="I26" s="1304"/>
      <c r="J26" s="1304"/>
      <c r="K26" s="1304"/>
      <c r="L26" s="1304"/>
      <c r="M26" s="1304"/>
      <c r="N26" s="1213"/>
    </row>
    <row r="27" spans="2:14" s="58" customFormat="1" ht="30" customHeight="1" x14ac:dyDescent="0.2">
      <c r="B27" s="1267" t="s">
        <v>1386</v>
      </c>
      <c r="C27" s="1268"/>
      <c r="D27" s="1269"/>
      <c r="E27" s="1303" t="s">
        <v>1301</v>
      </c>
      <c r="F27" s="1304"/>
      <c r="G27" s="1304"/>
      <c r="H27" s="1304"/>
      <c r="I27" s="1304"/>
      <c r="J27" s="1304"/>
      <c r="K27" s="1304"/>
      <c r="L27" s="1304"/>
      <c r="M27" s="1304"/>
      <c r="N27" s="1213"/>
    </row>
    <row r="28" spans="2:14" s="58" customFormat="1" ht="30" customHeight="1" x14ac:dyDescent="0.2">
      <c r="B28" s="1267" t="s">
        <v>1387</v>
      </c>
      <c r="C28" s="1268"/>
      <c r="D28" s="1269"/>
      <c r="E28" s="1303" t="s">
        <v>3682</v>
      </c>
      <c r="F28" s="1304"/>
      <c r="G28" s="1304"/>
      <c r="H28" s="1304"/>
      <c r="I28" s="1304"/>
      <c r="J28" s="1304"/>
      <c r="K28" s="1304"/>
      <c r="L28" s="1304"/>
      <c r="M28" s="1304"/>
      <c r="N28" s="1213"/>
    </row>
    <row r="29" spans="2:14" s="58" customFormat="1" ht="30" customHeight="1" x14ac:dyDescent="0.2">
      <c r="B29" s="1267" t="s">
        <v>1388</v>
      </c>
      <c r="C29" s="1268"/>
      <c r="D29" s="1269"/>
      <c r="E29" s="1303" t="s">
        <v>1302</v>
      </c>
      <c r="F29" s="1304"/>
      <c r="G29" s="1304"/>
      <c r="H29" s="1304"/>
      <c r="I29" s="1304"/>
      <c r="J29" s="1304"/>
      <c r="K29" s="1304"/>
      <c r="L29" s="1304"/>
      <c r="M29" s="1304"/>
      <c r="N29" s="1213"/>
    </row>
    <row r="30" spans="2:14" s="58" customFormat="1" ht="30" customHeight="1" x14ac:dyDescent="0.2">
      <c r="B30" s="1267" t="s">
        <v>1389</v>
      </c>
      <c r="C30" s="1268"/>
      <c r="D30" s="1269"/>
      <c r="E30" s="1303" t="s">
        <v>4033</v>
      </c>
      <c r="F30" s="1304"/>
      <c r="G30" s="1304"/>
      <c r="H30" s="1304"/>
      <c r="I30" s="1304"/>
      <c r="J30" s="1304"/>
      <c r="K30" s="1304"/>
      <c r="L30" s="1304"/>
      <c r="M30" s="1304"/>
      <c r="N30" s="1213"/>
    </row>
    <row r="31" spans="2:14" s="58" customFormat="1" ht="30" customHeight="1" x14ac:dyDescent="0.2">
      <c r="B31" s="1267" t="s">
        <v>1830</v>
      </c>
      <c r="C31" s="1268"/>
      <c r="D31" s="1269"/>
      <c r="E31" s="1303" t="s">
        <v>1303</v>
      </c>
      <c r="F31" s="1304"/>
      <c r="G31" s="1304"/>
      <c r="H31" s="1304"/>
      <c r="I31" s="1304"/>
      <c r="J31" s="1304"/>
      <c r="K31" s="1304"/>
      <c r="L31" s="1304"/>
      <c r="M31" s="1304"/>
      <c r="N31" s="1213"/>
    </row>
    <row r="32" spans="2:14" s="58" customFormat="1" ht="30" customHeight="1" x14ac:dyDescent="0.2">
      <c r="B32" s="1267" t="s">
        <v>1831</v>
      </c>
      <c r="C32" s="1268"/>
      <c r="D32" s="1269"/>
      <c r="E32" s="1303" t="s">
        <v>1304</v>
      </c>
      <c r="F32" s="1304"/>
      <c r="G32" s="1304"/>
      <c r="H32" s="1304"/>
      <c r="I32" s="1304"/>
      <c r="J32" s="1304"/>
      <c r="K32" s="1304"/>
      <c r="L32" s="1304"/>
      <c r="M32" s="1304"/>
      <c r="N32" s="1213"/>
    </row>
    <row r="33" spans="2:14" s="58" customFormat="1" ht="30" customHeight="1" x14ac:dyDescent="0.2">
      <c r="B33" s="1267" t="s">
        <v>1832</v>
      </c>
      <c r="C33" s="1268"/>
      <c r="D33" s="1269"/>
      <c r="E33" s="1303" t="s">
        <v>1305</v>
      </c>
      <c r="F33" s="1304"/>
      <c r="G33" s="1304"/>
      <c r="H33" s="1304"/>
      <c r="I33" s="1304"/>
      <c r="J33" s="1304"/>
      <c r="K33" s="1304"/>
      <c r="L33" s="1304"/>
      <c r="M33" s="1304"/>
      <c r="N33" s="1213"/>
    </row>
    <row r="34" spans="2:14" s="58" customFormat="1" ht="30" customHeight="1" x14ac:dyDescent="0.2">
      <c r="B34" s="1267" t="s">
        <v>1833</v>
      </c>
      <c r="C34" s="1268"/>
      <c r="D34" s="1269"/>
      <c r="E34" s="1303" t="s">
        <v>1953</v>
      </c>
      <c r="F34" s="1304"/>
      <c r="G34" s="1304"/>
      <c r="H34" s="1304"/>
      <c r="I34" s="1304"/>
      <c r="J34" s="1304"/>
      <c r="K34" s="1304"/>
      <c r="L34" s="1304"/>
      <c r="M34" s="1304"/>
      <c r="N34" s="1213"/>
    </row>
    <row r="35" spans="2:14" s="58" customFormat="1" ht="30" customHeight="1" x14ac:dyDescent="0.2">
      <c r="B35" s="1267" t="s">
        <v>1834</v>
      </c>
      <c r="C35" s="1268"/>
      <c r="D35" s="1269"/>
      <c r="E35" s="1303" t="s">
        <v>3653</v>
      </c>
      <c r="F35" s="1304"/>
      <c r="G35" s="1304"/>
      <c r="H35" s="1304"/>
      <c r="I35" s="1304"/>
      <c r="J35" s="1304"/>
      <c r="K35" s="1304"/>
      <c r="L35" s="1304"/>
      <c r="M35" s="1304"/>
      <c r="N35" s="1213"/>
    </row>
    <row r="36" spans="2:14" s="58" customFormat="1" ht="30" customHeight="1" x14ac:dyDescent="0.2">
      <c r="B36" s="1267" t="s">
        <v>1835</v>
      </c>
      <c r="C36" s="1268"/>
      <c r="D36" s="1269"/>
      <c r="E36" s="1303" t="s">
        <v>2994</v>
      </c>
      <c r="F36" s="1304"/>
      <c r="G36" s="1304"/>
      <c r="H36" s="1304"/>
      <c r="I36" s="1304"/>
      <c r="J36" s="1304"/>
      <c r="K36" s="1304"/>
      <c r="L36" s="1304"/>
      <c r="M36" s="1304"/>
      <c r="N36" s="1213"/>
    </row>
    <row r="37" spans="2:14" s="58" customFormat="1" ht="30" customHeight="1" x14ac:dyDescent="0.2">
      <c r="B37" s="1267" t="s">
        <v>1836</v>
      </c>
      <c r="C37" s="1268"/>
      <c r="D37" s="1269"/>
      <c r="E37" s="1303" t="s">
        <v>1306</v>
      </c>
      <c r="F37" s="1304"/>
      <c r="G37" s="1304"/>
      <c r="H37" s="1304"/>
      <c r="I37" s="1304"/>
      <c r="J37" s="1304"/>
      <c r="K37" s="1304"/>
      <c r="L37" s="1304"/>
      <c r="M37" s="1304"/>
      <c r="N37" s="1213"/>
    </row>
    <row r="38" spans="2:14" s="58" customFormat="1" ht="30" customHeight="1" x14ac:dyDescent="0.2">
      <c r="B38" s="1267" t="s">
        <v>1837</v>
      </c>
      <c r="C38" s="1268"/>
      <c r="D38" s="1269"/>
      <c r="E38" s="1303" t="s">
        <v>4054</v>
      </c>
      <c r="F38" s="1304"/>
      <c r="G38" s="1304"/>
      <c r="H38" s="1304"/>
      <c r="I38" s="1304"/>
      <c r="J38" s="1304"/>
      <c r="K38" s="1304"/>
      <c r="L38" s="1304"/>
      <c r="M38" s="1304"/>
      <c r="N38" s="1213"/>
    </row>
    <row r="39" spans="2:14" s="58" customFormat="1" ht="30" customHeight="1" x14ac:dyDescent="0.2">
      <c r="B39" s="1267" t="s">
        <v>1838</v>
      </c>
      <c r="C39" s="1268"/>
      <c r="D39" s="1269"/>
      <c r="E39" s="1303" t="s">
        <v>2995</v>
      </c>
      <c r="F39" s="1304"/>
      <c r="G39" s="1304"/>
      <c r="H39" s="1304"/>
      <c r="I39" s="1304"/>
      <c r="J39" s="1304"/>
      <c r="K39" s="1304"/>
      <c r="L39" s="1304"/>
      <c r="M39" s="1304"/>
      <c r="N39" s="1213"/>
    </row>
    <row r="40" spans="2:14" s="58" customFormat="1" ht="30" customHeight="1" x14ac:dyDescent="0.2">
      <c r="B40" s="1267" t="s">
        <v>1839</v>
      </c>
      <c r="C40" s="1268"/>
      <c r="D40" s="1269"/>
      <c r="E40" s="1303" t="s">
        <v>2010</v>
      </c>
      <c r="F40" s="1304"/>
      <c r="G40" s="1304"/>
      <c r="H40" s="1304"/>
      <c r="I40" s="1304"/>
      <c r="J40" s="1304"/>
      <c r="K40" s="1304"/>
      <c r="L40" s="1304"/>
      <c r="M40" s="1304"/>
      <c r="N40" s="1213"/>
    </row>
    <row r="41" spans="2:14" s="58" customFormat="1" ht="30" customHeight="1" x14ac:dyDescent="0.2">
      <c r="B41" s="1267" t="s">
        <v>1840</v>
      </c>
      <c r="C41" s="1268"/>
      <c r="D41" s="1269"/>
      <c r="E41" s="1303" t="s">
        <v>2089</v>
      </c>
      <c r="F41" s="1304"/>
      <c r="G41" s="1304"/>
      <c r="H41" s="1304"/>
      <c r="I41" s="1304"/>
      <c r="J41" s="1304"/>
      <c r="K41" s="1304"/>
      <c r="L41" s="1304"/>
      <c r="M41" s="1304"/>
      <c r="N41" s="1213"/>
    </row>
    <row r="42" spans="2:14" s="58" customFormat="1" ht="30" customHeight="1" x14ac:dyDescent="0.2">
      <c r="B42" s="1267" t="s">
        <v>1963</v>
      </c>
      <c r="C42" s="1268"/>
      <c r="D42" s="1269"/>
      <c r="E42" s="1303" t="s">
        <v>3961</v>
      </c>
      <c r="F42" s="1304"/>
      <c r="G42" s="1304"/>
      <c r="H42" s="1304"/>
      <c r="I42" s="1304"/>
      <c r="J42" s="1304"/>
      <c r="K42" s="1304"/>
      <c r="L42" s="1304"/>
      <c r="M42" s="1304"/>
      <c r="N42" s="1213"/>
    </row>
    <row r="43" spans="2:14" s="58" customFormat="1" ht="30" customHeight="1" x14ac:dyDescent="0.2">
      <c r="B43" s="1267" t="s">
        <v>1262</v>
      </c>
      <c r="C43" s="1268"/>
      <c r="D43" s="1269"/>
      <c r="E43" s="1303" t="s">
        <v>3640</v>
      </c>
      <c r="F43" s="1304"/>
      <c r="G43" s="1304"/>
      <c r="H43" s="1304"/>
      <c r="I43" s="1304"/>
      <c r="J43" s="1304"/>
      <c r="K43" s="1304"/>
      <c r="L43" s="1304"/>
      <c r="M43" s="1304"/>
      <c r="N43" s="1213"/>
    </row>
    <row r="44" spans="2:14" s="58" customFormat="1" ht="30" customHeight="1" x14ac:dyDescent="0.2">
      <c r="B44" s="1267" t="s">
        <v>1259</v>
      </c>
      <c r="C44" s="1268"/>
      <c r="D44" s="1269"/>
      <c r="E44" s="1303" t="s">
        <v>2455</v>
      </c>
      <c r="F44" s="1304"/>
      <c r="G44" s="1304"/>
      <c r="H44" s="1304"/>
      <c r="I44" s="1304"/>
      <c r="J44" s="1304"/>
      <c r="K44" s="1304"/>
      <c r="L44" s="1304"/>
      <c r="M44" s="1304"/>
      <c r="N44" s="1213"/>
    </row>
    <row r="45" spans="2:14" s="58" customFormat="1" ht="30" customHeight="1" x14ac:dyDescent="0.2">
      <c r="B45" s="1267" t="s">
        <v>1032</v>
      </c>
      <c r="C45" s="1268"/>
      <c r="D45" s="1269"/>
      <c r="E45" s="1303" t="s">
        <v>4005</v>
      </c>
      <c r="F45" s="1304"/>
      <c r="G45" s="1304"/>
      <c r="H45" s="1304"/>
      <c r="I45" s="1304"/>
      <c r="J45" s="1304"/>
      <c r="K45" s="1304"/>
      <c r="L45" s="1304"/>
      <c r="M45" s="1304"/>
      <c r="N45" s="1213"/>
    </row>
    <row r="46" spans="2:14" s="58" customFormat="1" ht="30" customHeight="1" x14ac:dyDescent="0.2">
      <c r="B46" s="1267" t="s">
        <v>2333</v>
      </c>
      <c r="C46" s="1268"/>
      <c r="D46" s="1269"/>
      <c r="E46" s="1303" t="s">
        <v>3683</v>
      </c>
      <c r="F46" s="1304"/>
      <c r="G46" s="1304"/>
      <c r="H46" s="1304"/>
      <c r="I46" s="1304"/>
      <c r="J46" s="1304"/>
      <c r="K46" s="1304"/>
      <c r="L46" s="1304"/>
      <c r="M46" s="1304"/>
      <c r="N46" s="1213"/>
    </row>
    <row r="47" spans="2:14" s="58" customFormat="1" ht="30" customHeight="1" x14ac:dyDescent="0.2">
      <c r="B47" s="1267" t="s">
        <v>1778</v>
      </c>
      <c r="C47" s="1268"/>
      <c r="D47" s="1269"/>
      <c r="E47" s="1303" t="s">
        <v>1787</v>
      </c>
      <c r="F47" s="1304"/>
      <c r="G47" s="1304"/>
      <c r="H47" s="1304"/>
      <c r="I47" s="1304"/>
      <c r="J47" s="1304"/>
      <c r="K47" s="1304"/>
      <c r="L47" s="1304"/>
      <c r="M47" s="1304"/>
      <c r="N47" s="1213"/>
    </row>
    <row r="48" spans="2:14" s="58" customFormat="1" ht="30" customHeight="1" x14ac:dyDescent="0.2">
      <c r="B48" s="1267" t="s">
        <v>1260</v>
      </c>
      <c r="C48" s="1268"/>
      <c r="D48" s="1269"/>
      <c r="E48" s="1303" t="s">
        <v>1786</v>
      </c>
      <c r="F48" s="1304"/>
      <c r="G48" s="1304"/>
      <c r="H48" s="1304"/>
      <c r="I48" s="1304"/>
      <c r="J48" s="1304"/>
      <c r="K48" s="1304"/>
      <c r="L48" s="1304"/>
      <c r="M48" s="1304"/>
      <c r="N48" s="1213"/>
    </row>
    <row r="49" spans="2:14" s="58" customFormat="1" ht="30" customHeight="1" x14ac:dyDescent="0.2">
      <c r="B49" s="1267" t="s">
        <v>1261</v>
      </c>
      <c r="C49" s="1268"/>
      <c r="D49" s="1269"/>
      <c r="E49" s="1303" t="s">
        <v>1785</v>
      </c>
      <c r="F49" s="1304"/>
      <c r="G49" s="1304"/>
      <c r="H49" s="1304"/>
      <c r="I49" s="1304"/>
      <c r="J49" s="1304"/>
      <c r="K49" s="1304"/>
      <c r="L49" s="1304"/>
      <c r="M49" s="1304"/>
      <c r="N49" s="1213"/>
    </row>
    <row r="50" spans="2:14" ht="34.5" customHeight="1" x14ac:dyDescent="0.25">
      <c r="B50" s="1267" t="s">
        <v>3869</v>
      </c>
      <c r="C50" s="1268"/>
      <c r="D50" s="1269"/>
      <c r="E50" s="1303" t="s">
        <v>3962</v>
      </c>
      <c r="F50" s="1304"/>
      <c r="G50" s="1304"/>
      <c r="H50" s="1304"/>
      <c r="I50" s="1304"/>
      <c r="J50" s="1304"/>
      <c r="K50" s="1304"/>
      <c r="L50" s="1304"/>
      <c r="M50" s="1304"/>
    </row>
    <row r="51" spans="2:14" ht="45" customHeight="1" x14ac:dyDescent="0.25">
      <c r="B51" s="1267" t="s">
        <v>3871</v>
      </c>
      <c r="C51" s="1268"/>
      <c r="D51" s="1269"/>
      <c r="E51" s="1303" t="s">
        <v>3963</v>
      </c>
      <c r="F51" s="1304"/>
      <c r="G51" s="1304"/>
      <c r="H51" s="1304"/>
      <c r="I51" s="1304"/>
      <c r="J51" s="1304"/>
      <c r="K51" s="1304"/>
      <c r="L51" s="1304"/>
      <c r="M51" s="1304"/>
    </row>
  </sheetData>
  <sheetProtection algorithmName="SHA-512" hashValue="fn+F5oizlQMgfKmnugy/g5Ig5o2I1SvAfUGuuLs8xNSaADB+DQ2GUauAMaulQFCj8VNQBVKHzI8PIddHlzmtIg==" saltValue="843QbtokMz8buTB7R3dzyw==" spinCount="100000" sheet="1" objects="1" scenarios="1"/>
  <mergeCells count="50">
    <mergeCell ref="B2:G2"/>
    <mergeCell ref="B4:D4"/>
    <mergeCell ref="E4:M4"/>
    <mergeCell ref="E6:M6"/>
    <mergeCell ref="E5:M5"/>
    <mergeCell ref="E17:M17"/>
    <mergeCell ref="E18:M18"/>
    <mergeCell ref="E20:M20"/>
    <mergeCell ref="E22:M22"/>
    <mergeCell ref="E33:M33"/>
    <mergeCell ref="E26:M26"/>
    <mergeCell ref="E27:M27"/>
    <mergeCell ref="E28:M28"/>
    <mergeCell ref="E29:M29"/>
    <mergeCell ref="E19:M19"/>
    <mergeCell ref="E24:M24"/>
    <mergeCell ref="E25:M25"/>
    <mergeCell ref="E31:M31"/>
    <mergeCell ref="E23:M23"/>
    <mergeCell ref="E35:M35"/>
    <mergeCell ref="E38:M38"/>
    <mergeCell ref="E36:M36"/>
    <mergeCell ref="E50:M50"/>
    <mergeCell ref="E39:M39"/>
    <mergeCell ref="E37:M37"/>
    <mergeCell ref="E49:M49"/>
    <mergeCell ref="E46:M46"/>
    <mergeCell ref="E47:M47"/>
    <mergeCell ref="E45:M45"/>
    <mergeCell ref="E44:M44"/>
    <mergeCell ref="E43:M43"/>
    <mergeCell ref="E40:M40"/>
    <mergeCell ref="E41:M41"/>
    <mergeCell ref="E48:M48"/>
    <mergeCell ref="E51:M51"/>
    <mergeCell ref="E7:M7"/>
    <mergeCell ref="E10:M10"/>
    <mergeCell ref="E14:M14"/>
    <mergeCell ref="E15:M15"/>
    <mergeCell ref="E16:M16"/>
    <mergeCell ref="E12:M12"/>
    <mergeCell ref="E8:M8"/>
    <mergeCell ref="E9:M9"/>
    <mergeCell ref="E11:M11"/>
    <mergeCell ref="E13:M13"/>
    <mergeCell ref="E42:M42"/>
    <mergeCell ref="E21:M21"/>
    <mergeCell ref="E32:M32"/>
    <mergeCell ref="E30:M30"/>
    <mergeCell ref="E34:M34"/>
  </mergeCells>
  <hyperlinks>
    <hyperlink ref="B5:D5" location="'XML-Datafields'!A1" display="XML-Datafields" xr:uid="{00000000-0004-0000-0000-000000000000}"/>
    <hyperlink ref="B7:D7" location="Categories!A1" display="Categories" xr:uid="{00000000-0004-0000-0000-000001000000}"/>
    <hyperlink ref="B10:D10" location="Deficits!A1" display="Deficits" xr:uid="{00000000-0004-0000-0000-000002000000}"/>
    <hyperlink ref="B14:D14" location="'KB-1a)'!A1" display="KB-1a)" xr:uid="{00000000-0004-0000-0000-000003000000}"/>
    <hyperlink ref="B15:D15" location="'KB-1b) 1'!A1" display="KB-1b) 1" xr:uid="{00000000-0004-0000-0000-000004000000}"/>
    <hyperlink ref="B16:D16" location="'KB-1b) 2'!A1" display="KB-1b) 2" xr:uid="{00000000-0004-0000-0000-000005000000}"/>
    <hyperlink ref="B17:D17" location="'KB-1b) 3'!A1" display="KB-1b) 3" xr:uid="{00000000-0004-0000-0000-000006000000}"/>
    <hyperlink ref="B18:D18" location="'KB-1c)'!A1" display="KB-1c)" xr:uid="{00000000-0004-0000-0000-000007000000}"/>
    <hyperlink ref="B20:D20" location="'KB-2b)'!A1" display="KB-2b)" xr:uid="{00000000-0004-0000-0000-000008000000}"/>
    <hyperlink ref="B21:D21" location="'KB-3a)'!A1" display="KB-3a)" xr:uid="{00000000-0004-0000-0000-000009000000}"/>
    <hyperlink ref="B22:D22" location="'KB-3b)'!A1" display="KB-3b)" xr:uid="{00000000-0004-0000-0000-00000A000000}"/>
    <hyperlink ref="B24:D24" location="'KB-4'!A1" display="KB-4" xr:uid="{00000000-0004-0000-0000-00000B000000}"/>
    <hyperlink ref="B25:D25" location="'KB-5'!A1" display="KB-5" xr:uid="{00000000-0004-0000-0000-00000C000000}"/>
    <hyperlink ref="B26:D26" location="'KB-6'!A1" display="KB-6" xr:uid="{00000000-0004-0000-0000-00000D000000}"/>
    <hyperlink ref="B27:D27" location="'KB-7'!A1" display="KB-7" xr:uid="{00000000-0004-0000-0000-00000E000000}"/>
    <hyperlink ref="B28:D28" location="'KB-8 '!A1" display="KB-8" xr:uid="{00000000-0004-0000-0000-00000F000000}"/>
    <hyperlink ref="B29:D29" location="'KB-9'!A1" display="KB-9" xr:uid="{00000000-0004-0000-0000-000010000000}"/>
    <hyperlink ref="B30:D30" location="'KB-10'!A1" display="KB-11 10" xr:uid="{00000000-0004-0000-0000-000011000000}"/>
    <hyperlink ref="B31:D31" location="'KB-11'!A1" display="KB-12 11" xr:uid="{00000000-0004-0000-0000-000012000000}"/>
    <hyperlink ref="B32:D32" location="'KB-12'!A1" display="KB-13 12" xr:uid="{00000000-0004-0000-0000-000013000000}"/>
    <hyperlink ref="B33:D33" location="'KB-13'!A1" display="KB-14 13" xr:uid="{00000000-0004-0000-0000-000014000000}"/>
    <hyperlink ref="B34:D34" location="'KB-14'!A1" display="KB-15 14" xr:uid="{00000000-0004-0000-0000-000015000000}"/>
    <hyperlink ref="B35:D35" location="'KB-15'!A1" display="KB-16 15" xr:uid="{00000000-0004-0000-0000-000016000000}"/>
    <hyperlink ref="B36:D36" location="'KB-16'!A1" display="KB-16" xr:uid="{00000000-0004-0000-0000-000019000000}"/>
    <hyperlink ref="B38:D38" location="'KB-18'!A1" display="KB-18" xr:uid="{00000000-0004-0000-0000-00001A000000}"/>
    <hyperlink ref="B39:D39" location="'KB-19'!A1" display="KB-19" xr:uid="{00000000-0004-0000-0000-00001B000000}"/>
    <hyperlink ref="B6:D6" location="Validation!A1" display="Validation" xr:uid="{00000000-0004-0000-0000-00001C000000}"/>
    <hyperlink ref="B12:D12" location="'General overview'!A1" display="General overview" xr:uid="{00000000-0004-0000-0000-00001D000000}"/>
    <hyperlink ref="B8:D8" location="'Risk class.'!A1" display="Risikoklass." xr:uid="{00000000-0004-0000-0000-00001E000000}"/>
    <hyperlink ref="B9:D9" location="'Basic data'!A1" display="Basisdaten" xr:uid="{00000000-0004-0000-0000-00001F000000}"/>
    <hyperlink ref="B37:D37" location="'KB-17'!A1" display="KB-17" xr:uid="{00000000-0004-0000-0000-000020000000}"/>
    <hyperlink ref="B45:D45" location="Matrix!A1" display="Matrix" xr:uid="{00000000-0004-0000-0000-000021000000}"/>
    <hyperlink ref="B43:D43" location="'KB-legende'!A1" display="KB-legende" xr:uid="{00000000-0004-0000-0000-000022000000}"/>
    <hyperlink ref="B44:D44" location="'Categories EQ'!A1" display="Categories EQ" xr:uid="{00000000-0004-0000-0000-000023000000}"/>
    <hyperlink ref="B48:D48" location="'Kaplan-Meier (DFS)'!A1" display="Kaplan-Meier (DFS)" xr:uid="{00000000-0004-0000-0000-000026000000}"/>
    <hyperlink ref="B49:D49" location="'Kaplan-Meier (OAS)'!A1" display="Kaplan-Meier (OAS)" xr:uid="{00000000-0004-0000-0000-000027000000}"/>
    <hyperlink ref="B46:D46" location="Profile!A1" display="Profile" xr:uid="{00000000-0004-0000-0000-000028000000}"/>
    <hyperlink ref="B11:D11" location="'Filter - Deficits'!A1" display="Filter - Deficits" xr:uid="{00000000-0004-0000-0000-000029000000}"/>
    <hyperlink ref="B23:D23" location="'KB-3c)'!A1" display="KB-3c)" xr:uid="{00000000-0004-0000-0000-00002A000000}"/>
    <hyperlink ref="B40:D40" location="'KB-20'!A1" display="KB-20" xr:uid="{BF5B4E6E-760E-4BB1-A955-A486E504AF12}"/>
    <hyperlink ref="B13:D13" location="'General overview-Export'!A1" display="General overview - Export" xr:uid="{820D83CC-A02E-4090-81CC-10384FB481A5}"/>
    <hyperlink ref="B41:D41" location="'KB-21'!A1" display="KB-21" xr:uid="{29741E90-8126-4533-99DA-52A21FBD65E4}"/>
    <hyperlink ref="B42:D42" location="'KB-22'!A1" display="KB-22" xr:uid="{33349B5A-2401-4ECF-B325-DD6EB17E19B8}"/>
    <hyperlink ref="B19:D19" location="'KB-2a)'!A1" display="KB-2a)" xr:uid="{C629D0D1-5DC8-43AC-B3ED-BD16F518861F}"/>
    <hyperlink ref="B50:D50" location="'1-Jahres Patientenmonitor'!A1" display="1-Jahres Patientenmonitor" xr:uid="{8BF87B89-70F6-4282-B8DB-FECE61890AF4}"/>
    <hyperlink ref="B51:D51" location="'PCO-KB Plausibilität'!A1" display="Plausibilitätskennzahlen" xr:uid="{8EA4D8FE-5397-4980-9E4B-483FDF1FF910}"/>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CF1E-56E1-42C7-BF18-F0EB5B31953D}">
  <sheetPr codeName="Tabelle6"/>
  <dimension ref="A1:AI156"/>
  <sheetViews>
    <sheetView workbookViewId="0">
      <selection activeCell="B3" sqref="B3:G3"/>
    </sheetView>
  </sheetViews>
  <sheetFormatPr baseColWidth="10" defaultRowHeight="15" x14ac:dyDescent="0.25"/>
  <cols>
    <col min="1" max="1" width="4" customWidth="1"/>
    <col min="2" max="2" width="3.85546875" customWidth="1"/>
    <col min="3" max="3" width="4" customWidth="1"/>
    <col min="4" max="4" width="3.85546875" customWidth="1"/>
    <col min="5" max="5" width="5.5703125" customWidth="1"/>
    <col min="6" max="6" width="5" customWidth="1"/>
    <col min="7" max="7" width="6.140625" customWidth="1"/>
    <col min="8" max="8" width="7.42578125" customWidth="1"/>
    <col min="9" max="9" width="7.140625" customWidth="1"/>
    <col min="10" max="32" width="6.7109375" customWidth="1"/>
    <col min="33" max="35" width="4.7109375" customWidth="1"/>
  </cols>
  <sheetData>
    <row r="1" spans="1:35" s="58" customFormat="1" ht="8.25" customHeight="1" x14ac:dyDescent="0.2">
      <c r="A1" s="174"/>
      <c r="B1" s="27"/>
      <c r="C1" s="27"/>
      <c r="D1" s="27"/>
      <c r="E1" s="27"/>
      <c r="F1" s="27"/>
      <c r="G1" s="27"/>
      <c r="H1" s="27"/>
      <c r="I1" s="27"/>
      <c r="J1" s="27"/>
      <c r="K1" s="27"/>
      <c r="L1" s="27"/>
      <c r="M1" s="27"/>
    </row>
    <row r="2" spans="1:35" s="58" customFormat="1" ht="46.5" customHeight="1" x14ac:dyDescent="0.2">
      <c r="B2" s="1356" t="s">
        <v>1973</v>
      </c>
      <c r="C2" s="1356"/>
      <c r="D2" s="1356"/>
      <c r="E2" s="1356"/>
      <c r="F2" s="1356"/>
      <c r="G2" s="1356"/>
      <c r="H2" s="1356"/>
      <c r="I2" s="1356"/>
      <c r="J2" s="724"/>
      <c r="K2" s="724"/>
      <c r="L2" s="724"/>
      <c r="M2" s="724"/>
    </row>
    <row r="3" spans="1:35" s="1" customFormat="1" ht="19.5" customHeight="1" x14ac:dyDescent="0.25">
      <c r="B3" s="1922" t="s">
        <v>847</v>
      </c>
      <c r="C3" s="1922"/>
      <c r="D3" s="1922"/>
      <c r="E3" s="1922"/>
      <c r="F3" s="1922"/>
      <c r="G3" s="1922"/>
      <c r="H3"/>
      <c r="I3"/>
      <c r="J3" s="342"/>
      <c r="K3"/>
      <c r="L3"/>
      <c r="M3"/>
    </row>
    <row r="4" spans="1:35" ht="15" customHeight="1" x14ac:dyDescent="0.25"/>
    <row r="5" spans="1:35" ht="20.25" customHeight="1" x14ac:dyDescent="0.25"/>
    <row r="6" spans="1:35" ht="22.5" customHeight="1" thickBot="1" x14ac:dyDescent="0.3"/>
    <row r="7" spans="1:35" ht="29.1" customHeight="1" thickBot="1" x14ac:dyDescent="0.3">
      <c r="B7" s="2554"/>
      <c r="C7" s="2554"/>
      <c r="D7" s="2554"/>
      <c r="E7" s="2554"/>
      <c r="F7" s="2554"/>
      <c r="G7" s="2554"/>
      <c r="H7" s="2554"/>
      <c r="I7" s="2554"/>
      <c r="J7" s="688"/>
      <c r="K7" s="576"/>
      <c r="L7" s="2557" t="s">
        <v>1974</v>
      </c>
      <c r="M7" s="2558"/>
      <c r="N7" s="2559"/>
      <c r="O7" s="2557" t="s">
        <v>1975</v>
      </c>
      <c r="P7" s="2558"/>
      <c r="Q7" s="2558"/>
      <c r="R7" s="2558"/>
      <c r="S7" s="2559"/>
      <c r="T7" s="2557" t="s">
        <v>1976</v>
      </c>
      <c r="U7" s="2558"/>
      <c r="V7" s="2558"/>
      <c r="W7" s="2558"/>
      <c r="X7" s="2559"/>
      <c r="Y7" s="2557" t="s">
        <v>1977</v>
      </c>
      <c r="Z7" s="2558"/>
      <c r="AA7" s="2558"/>
      <c r="AB7" s="2558"/>
      <c r="AC7" s="2559"/>
    </row>
    <row r="8" spans="1:35" ht="29.1" customHeight="1" thickBot="1" x14ac:dyDescent="0.3">
      <c r="B8" s="2554"/>
      <c r="C8" s="2554"/>
      <c r="D8" s="2554"/>
      <c r="E8" s="2554"/>
      <c r="F8" s="2554"/>
      <c r="G8" s="2554"/>
      <c r="H8" s="2554"/>
      <c r="I8" s="2554"/>
      <c r="J8" s="2555" t="s">
        <v>188</v>
      </c>
      <c r="K8" s="2556"/>
      <c r="L8" s="720" t="s">
        <v>1978</v>
      </c>
      <c r="M8" s="721" t="s">
        <v>1979</v>
      </c>
      <c r="N8" s="722" t="s">
        <v>1980</v>
      </c>
      <c r="O8" s="720" t="s">
        <v>1981</v>
      </c>
      <c r="P8" s="723" t="s">
        <v>1982</v>
      </c>
      <c r="Q8" s="723" t="s">
        <v>1978</v>
      </c>
      <c r="R8" s="721" t="s">
        <v>1979</v>
      </c>
      <c r="S8" s="722" t="s">
        <v>1980</v>
      </c>
      <c r="T8" s="720" t="s">
        <v>1981</v>
      </c>
      <c r="U8" s="723" t="s">
        <v>1982</v>
      </c>
      <c r="V8" s="723" t="s">
        <v>1978</v>
      </c>
      <c r="W8" s="721" t="s">
        <v>1979</v>
      </c>
      <c r="X8" s="722" t="s">
        <v>1980</v>
      </c>
      <c r="Y8" s="720" t="s">
        <v>1981</v>
      </c>
      <c r="Z8" s="723" t="s">
        <v>1982</v>
      </c>
      <c r="AA8" s="723" t="s">
        <v>1978</v>
      </c>
      <c r="AB8" s="721" t="s">
        <v>1979</v>
      </c>
      <c r="AC8" s="722" t="s">
        <v>1980</v>
      </c>
    </row>
    <row r="9" spans="1:35" ht="32.25" customHeight="1" x14ac:dyDescent="0.25">
      <c r="B9" s="2550" t="s">
        <v>859</v>
      </c>
      <c r="C9" s="2551"/>
      <c r="D9" s="2551"/>
      <c r="E9" s="2551"/>
      <c r="F9" s="2551"/>
      <c r="G9" s="2551"/>
      <c r="H9" s="2551"/>
      <c r="I9" s="2551"/>
      <c r="J9" s="2552">
        <f>SUM(N9,S9,X9,AC9)</f>
        <v>112</v>
      </c>
      <c r="K9" s="2553"/>
      <c r="L9" s="708">
        <v>12</v>
      </c>
      <c r="M9" s="709">
        <v>17</v>
      </c>
      <c r="N9" s="705">
        <f>L9+M9</f>
        <v>29</v>
      </c>
      <c r="O9" s="708">
        <v>18</v>
      </c>
      <c r="P9" s="709">
        <v>22</v>
      </c>
      <c r="Q9" s="709">
        <v>24</v>
      </c>
      <c r="R9" s="711">
        <v>19</v>
      </c>
      <c r="S9" s="701">
        <f>O9+P9+Q9+R9</f>
        <v>83</v>
      </c>
      <c r="T9" s="713">
        <v>0</v>
      </c>
      <c r="U9" s="714">
        <v>0</v>
      </c>
      <c r="V9" s="714">
        <v>0</v>
      </c>
      <c r="W9" s="714">
        <v>0</v>
      </c>
      <c r="X9" s="701">
        <f>T9+U9+V9+W9</f>
        <v>0</v>
      </c>
      <c r="Y9" s="713">
        <v>0</v>
      </c>
      <c r="Z9" s="714">
        <v>0</v>
      </c>
      <c r="AA9" s="714">
        <v>0</v>
      </c>
      <c r="AB9" s="714">
        <v>0</v>
      </c>
      <c r="AC9" s="699">
        <f>Y9+Z9+AA9+AB9</f>
        <v>0</v>
      </c>
    </row>
    <row r="10" spans="1:35" ht="30.75" customHeight="1" x14ac:dyDescent="0.25">
      <c r="B10" s="2378" t="s">
        <v>860</v>
      </c>
      <c r="C10" s="2379"/>
      <c r="D10" s="2379"/>
      <c r="E10" s="2379"/>
      <c r="F10" s="2379"/>
      <c r="G10" s="2379"/>
      <c r="H10" s="2379"/>
      <c r="I10" s="2379"/>
      <c r="J10" s="2548">
        <f t="shared" ref="J10:J12" si="0">SUM(N10,S10,X10,AC10)</f>
        <v>25</v>
      </c>
      <c r="K10" s="2549"/>
      <c r="L10" s="710">
        <v>8</v>
      </c>
      <c r="M10" s="499">
        <v>4</v>
      </c>
      <c r="N10" s="704">
        <f t="shared" ref="N10:N12" si="1">L10+M10</f>
        <v>12</v>
      </c>
      <c r="O10" s="710">
        <v>4</v>
      </c>
      <c r="P10" s="499">
        <v>5</v>
      </c>
      <c r="Q10" s="499">
        <v>2</v>
      </c>
      <c r="R10" s="712">
        <v>2</v>
      </c>
      <c r="S10" s="702">
        <f t="shared" ref="S10:S13" si="2">O10+P10+Q10+R10</f>
        <v>13</v>
      </c>
      <c r="T10" s="715">
        <v>0</v>
      </c>
      <c r="U10" s="716">
        <v>0</v>
      </c>
      <c r="V10" s="716">
        <v>0</v>
      </c>
      <c r="W10" s="716">
        <v>0</v>
      </c>
      <c r="X10" s="702">
        <f t="shared" ref="X10:X13" si="3">T10+U10+V10+W10</f>
        <v>0</v>
      </c>
      <c r="Y10" s="715">
        <v>0</v>
      </c>
      <c r="Z10" s="716">
        <v>0</v>
      </c>
      <c r="AA10" s="716">
        <v>0</v>
      </c>
      <c r="AB10" s="716">
        <v>0</v>
      </c>
      <c r="AC10" s="700">
        <f t="shared" ref="AC10:AC13" si="4">Y10+Z10+AA10+AB10</f>
        <v>0</v>
      </c>
      <c r="AG10" s="173"/>
      <c r="AH10" s="173"/>
      <c r="AI10" s="173"/>
    </row>
    <row r="11" spans="1:35" ht="37.5" customHeight="1" x14ac:dyDescent="0.25">
      <c r="B11" s="2378" t="s">
        <v>1722</v>
      </c>
      <c r="C11" s="2379"/>
      <c r="D11" s="2379"/>
      <c r="E11" s="2379"/>
      <c r="F11" s="2379"/>
      <c r="G11" s="2379"/>
      <c r="H11" s="2379"/>
      <c r="I11" s="2379"/>
      <c r="J11" s="2548">
        <f t="shared" si="0"/>
        <v>3</v>
      </c>
      <c r="K11" s="2549"/>
      <c r="L11" s="710">
        <v>0</v>
      </c>
      <c r="M11" s="499">
        <v>1</v>
      </c>
      <c r="N11" s="704">
        <f t="shared" si="1"/>
        <v>1</v>
      </c>
      <c r="O11" s="710">
        <v>1</v>
      </c>
      <c r="P11" s="499">
        <v>0</v>
      </c>
      <c r="Q11" s="499">
        <v>0</v>
      </c>
      <c r="R11" s="712">
        <v>1</v>
      </c>
      <c r="S11" s="702">
        <f t="shared" si="2"/>
        <v>2</v>
      </c>
      <c r="T11" s="715">
        <v>0</v>
      </c>
      <c r="U11" s="716">
        <v>0</v>
      </c>
      <c r="V11" s="716">
        <v>0</v>
      </c>
      <c r="W11" s="716">
        <v>0</v>
      </c>
      <c r="X11" s="702">
        <f t="shared" si="3"/>
        <v>0</v>
      </c>
      <c r="Y11" s="715">
        <v>0</v>
      </c>
      <c r="Z11" s="716">
        <v>0</v>
      </c>
      <c r="AA11" s="716">
        <v>0</v>
      </c>
      <c r="AB11" s="716">
        <v>0</v>
      </c>
      <c r="AC11" s="700">
        <f t="shared" si="4"/>
        <v>0</v>
      </c>
      <c r="AG11" s="173"/>
      <c r="AH11" s="173"/>
      <c r="AI11" s="173"/>
    </row>
    <row r="12" spans="1:35" ht="26.25" customHeight="1" x14ac:dyDescent="0.25">
      <c r="B12" s="2474" t="s">
        <v>1748</v>
      </c>
      <c r="C12" s="2475"/>
      <c r="D12" s="2475"/>
      <c r="E12" s="2475"/>
      <c r="F12" s="2475"/>
      <c r="G12" s="2475"/>
      <c r="H12" s="2475"/>
      <c r="I12" s="2475"/>
      <c r="J12" s="2548">
        <f t="shared" si="0"/>
        <v>8</v>
      </c>
      <c r="K12" s="2549"/>
      <c r="L12" s="710">
        <v>2</v>
      </c>
      <c r="M12" s="499">
        <v>1</v>
      </c>
      <c r="N12" s="704">
        <f t="shared" si="1"/>
        <v>3</v>
      </c>
      <c r="O12" s="710">
        <v>2</v>
      </c>
      <c r="P12" s="499">
        <v>2</v>
      </c>
      <c r="Q12" s="499">
        <v>1</v>
      </c>
      <c r="R12" s="712">
        <v>0</v>
      </c>
      <c r="S12" s="702">
        <f t="shared" si="2"/>
        <v>5</v>
      </c>
      <c r="T12" s="715">
        <v>0</v>
      </c>
      <c r="U12" s="716">
        <v>0</v>
      </c>
      <c r="V12" s="716">
        <v>0</v>
      </c>
      <c r="W12" s="716">
        <v>0</v>
      </c>
      <c r="X12" s="702">
        <f t="shared" si="3"/>
        <v>0</v>
      </c>
      <c r="Y12" s="715">
        <v>0</v>
      </c>
      <c r="Z12" s="716">
        <v>0</v>
      </c>
      <c r="AA12" s="716">
        <v>0</v>
      </c>
      <c r="AB12" s="716">
        <v>0</v>
      </c>
      <c r="AC12" s="700">
        <f t="shared" si="4"/>
        <v>0</v>
      </c>
      <c r="AG12" s="173"/>
      <c r="AH12" s="173"/>
      <c r="AI12" s="173"/>
    </row>
    <row r="13" spans="1:35" ht="46.5" customHeight="1" x14ac:dyDescent="0.25">
      <c r="B13" s="2249" t="s">
        <v>1792</v>
      </c>
      <c r="C13" s="2477"/>
      <c r="D13" s="2477"/>
      <c r="E13" s="2477"/>
      <c r="F13" s="2477"/>
      <c r="G13" s="2477"/>
      <c r="H13" s="2477"/>
      <c r="I13" s="2477"/>
      <c r="J13" s="2548">
        <f t="shared" ref="J13" si="5">SUM(N13,S13,X13,AC13)</f>
        <v>76</v>
      </c>
      <c r="K13" s="2549"/>
      <c r="L13" s="710">
        <f>L9-L10-L11-L12</f>
        <v>2</v>
      </c>
      <c r="M13" s="499">
        <f>M9-M10-M11-M12</f>
        <v>11</v>
      </c>
      <c r="N13" s="704">
        <f>L13+M13</f>
        <v>13</v>
      </c>
      <c r="O13" s="710">
        <f>O9-O10-O11-O12</f>
        <v>11</v>
      </c>
      <c r="P13" s="499">
        <f t="shared" ref="P13:R13" si="6">P9-P10-P11-P12</f>
        <v>15</v>
      </c>
      <c r="Q13" s="499">
        <f t="shared" si="6"/>
        <v>21</v>
      </c>
      <c r="R13" s="499">
        <f t="shared" si="6"/>
        <v>16</v>
      </c>
      <c r="S13" s="702">
        <f t="shared" si="2"/>
        <v>63</v>
      </c>
      <c r="T13" s="715">
        <v>0</v>
      </c>
      <c r="U13" s="716">
        <v>0</v>
      </c>
      <c r="V13" s="716">
        <v>0</v>
      </c>
      <c r="W13" s="716">
        <v>0</v>
      </c>
      <c r="X13" s="702">
        <f t="shared" si="3"/>
        <v>0</v>
      </c>
      <c r="Y13" s="715">
        <v>0</v>
      </c>
      <c r="Z13" s="716">
        <v>0</v>
      </c>
      <c r="AA13" s="716">
        <v>0</v>
      </c>
      <c r="AB13" s="716">
        <v>0</v>
      </c>
      <c r="AC13" s="700">
        <f t="shared" si="4"/>
        <v>0</v>
      </c>
    </row>
    <row r="14" spans="1:35" ht="8.25" hidden="1" customHeight="1" x14ac:dyDescent="0.25">
      <c r="B14" s="2366"/>
      <c r="C14" s="2250"/>
      <c r="D14" s="2250"/>
      <c r="E14" s="2250"/>
      <c r="F14" s="2250"/>
      <c r="G14" s="2250"/>
      <c r="H14" s="2250"/>
      <c r="I14" s="2250"/>
      <c r="J14" s="689"/>
      <c r="K14" s="692"/>
      <c r="L14" s="689"/>
      <c r="M14" s="683"/>
      <c r="N14" s="706"/>
      <c r="O14" s="689"/>
      <c r="P14" s="683"/>
      <c r="Q14" s="683"/>
      <c r="R14" s="684"/>
      <c r="S14" s="694"/>
      <c r="T14" s="695"/>
      <c r="U14" s="685"/>
      <c r="V14" s="685"/>
      <c r="W14" s="685"/>
      <c r="X14" s="694"/>
      <c r="Y14" s="695"/>
      <c r="Z14" s="684"/>
      <c r="AA14" s="683"/>
      <c r="AB14" s="683"/>
      <c r="AC14" s="690"/>
      <c r="AG14" s="173"/>
      <c r="AH14" s="173"/>
      <c r="AI14" s="173"/>
    </row>
    <row r="15" spans="1:35" ht="54.75" hidden="1" customHeight="1" x14ac:dyDescent="0.25">
      <c r="B15" s="2444" t="s">
        <v>1716</v>
      </c>
      <c r="C15" s="2445"/>
      <c r="D15" s="2445"/>
      <c r="E15" s="2445"/>
      <c r="F15" s="2445"/>
      <c r="G15" s="2445"/>
      <c r="H15" s="2445"/>
      <c r="I15" s="2445"/>
      <c r="J15" s="691"/>
      <c r="K15" s="693"/>
      <c r="L15" s="691"/>
      <c r="M15" s="686"/>
      <c r="N15" s="707"/>
      <c r="O15" s="689"/>
      <c r="P15" s="683"/>
      <c r="Q15" s="683"/>
      <c r="R15" s="696"/>
      <c r="S15" s="697"/>
      <c r="T15" s="698"/>
      <c r="U15" s="687"/>
      <c r="V15" s="687"/>
      <c r="W15" s="687"/>
      <c r="X15" s="697"/>
      <c r="Y15" s="698"/>
      <c r="Z15" s="696"/>
      <c r="AA15" s="683"/>
      <c r="AB15" s="683"/>
      <c r="AC15" s="690"/>
    </row>
    <row r="16" spans="1:35" ht="8.25" hidden="1" customHeight="1" x14ac:dyDescent="0.25">
      <c r="B16" s="2366"/>
      <c r="C16" s="2250"/>
      <c r="D16" s="2250"/>
      <c r="E16" s="2250"/>
      <c r="F16" s="2250"/>
      <c r="G16" s="2250"/>
      <c r="H16" s="2250"/>
      <c r="I16" s="2250"/>
      <c r="J16" s="689"/>
      <c r="K16" s="692"/>
      <c r="L16" s="689"/>
      <c r="M16" s="683"/>
      <c r="N16" s="706"/>
      <c r="O16" s="689"/>
      <c r="P16" s="683"/>
      <c r="Q16" s="683"/>
      <c r="R16" s="684"/>
      <c r="S16" s="694"/>
      <c r="T16" s="695"/>
      <c r="U16" s="685"/>
      <c r="V16" s="685"/>
      <c r="W16" s="685"/>
      <c r="X16" s="694"/>
      <c r="Y16" s="695"/>
      <c r="Z16" s="684"/>
      <c r="AA16" s="683"/>
      <c r="AB16" s="683"/>
      <c r="AC16" s="690"/>
      <c r="AG16" s="173"/>
      <c r="AH16" s="173"/>
      <c r="AI16" s="173"/>
    </row>
    <row r="17" spans="2:29" ht="33.75" customHeight="1" thickBot="1" x14ac:dyDescent="0.3">
      <c r="B17" s="2560" t="s">
        <v>1648</v>
      </c>
      <c r="C17" s="2561"/>
      <c r="D17" s="2561"/>
      <c r="E17" s="2561"/>
      <c r="F17" s="2561"/>
      <c r="G17" s="2561"/>
      <c r="H17" s="2561"/>
      <c r="I17" s="2561"/>
      <c r="J17" s="2562">
        <f>IF(J9&gt;0,J13/J9,"n.d.")</f>
        <v>0.6785714285714286</v>
      </c>
      <c r="K17" s="2563"/>
      <c r="L17" s="703">
        <f>IF(L9&gt;0,L13/L9,"n.d.")</f>
        <v>0.16666666666666666</v>
      </c>
      <c r="M17" s="717">
        <f t="shared" ref="M17:AC17" si="7">IF(M9&gt;0,M13/M9,"n.d.")</f>
        <v>0.6470588235294118</v>
      </c>
      <c r="N17" s="718">
        <f t="shared" si="7"/>
        <v>0.44827586206896552</v>
      </c>
      <c r="O17" s="703">
        <f t="shared" si="7"/>
        <v>0.61111111111111116</v>
      </c>
      <c r="P17" s="717">
        <f t="shared" si="7"/>
        <v>0.68181818181818177</v>
      </c>
      <c r="Q17" s="717">
        <f t="shared" si="7"/>
        <v>0.875</v>
      </c>
      <c r="R17" s="717">
        <f t="shared" si="7"/>
        <v>0.84210526315789469</v>
      </c>
      <c r="S17" s="719">
        <f t="shared" si="7"/>
        <v>0.75903614457831325</v>
      </c>
      <c r="T17" s="703" t="str">
        <f t="shared" si="7"/>
        <v>n.d.</v>
      </c>
      <c r="U17" s="717" t="str">
        <f t="shared" si="7"/>
        <v>n.d.</v>
      </c>
      <c r="V17" s="717" t="str">
        <f t="shared" si="7"/>
        <v>n.d.</v>
      </c>
      <c r="W17" s="717" t="str">
        <f t="shared" si="7"/>
        <v>n.d.</v>
      </c>
      <c r="X17" s="719" t="str">
        <f t="shared" si="7"/>
        <v>n.d.</v>
      </c>
      <c r="Y17" s="703" t="str">
        <f t="shared" si="7"/>
        <v>n.d.</v>
      </c>
      <c r="Z17" s="717" t="str">
        <f t="shared" si="7"/>
        <v>n.d.</v>
      </c>
      <c r="AA17" s="717" t="str">
        <f t="shared" si="7"/>
        <v>n.d.</v>
      </c>
      <c r="AB17" s="717" t="str">
        <f t="shared" si="7"/>
        <v>n.d.</v>
      </c>
      <c r="AC17" s="719" t="str">
        <f t="shared" si="7"/>
        <v>n.d.</v>
      </c>
    </row>
    <row r="19" spans="2:29" ht="15.75" thickBot="1" x14ac:dyDescent="0.3"/>
    <row r="20" spans="2:29" ht="30.75" customHeight="1" thickBot="1" x14ac:dyDescent="0.3">
      <c r="B20" s="2205" t="s">
        <v>1662</v>
      </c>
      <c r="C20" s="2206"/>
      <c r="D20" s="2206"/>
      <c r="E20" s="2206"/>
      <c r="F20" s="2206"/>
      <c r="G20" s="2206"/>
      <c r="H20" s="2206"/>
      <c r="I20" s="2206"/>
      <c r="J20" s="2206"/>
      <c r="K20" s="2206"/>
      <c r="L20" s="2206"/>
      <c r="M20" s="2206"/>
      <c r="N20" s="2207"/>
    </row>
    <row r="21" spans="2:29" ht="25.5" customHeight="1" thickBot="1" x14ac:dyDescent="0.3">
      <c r="B21" s="1526" t="s">
        <v>1077</v>
      </c>
      <c r="C21" s="1527"/>
      <c r="D21" s="1528"/>
      <c r="E21" s="1526" t="s">
        <v>1069</v>
      </c>
      <c r="F21" s="1527"/>
      <c r="G21" s="1527"/>
      <c r="H21" s="1527"/>
      <c r="I21" s="1528"/>
      <c r="J21" s="1527" t="s">
        <v>1402</v>
      </c>
      <c r="K21" s="1527"/>
      <c r="L21" s="1527"/>
      <c r="M21" s="1527"/>
      <c r="N21" s="1528"/>
    </row>
    <row r="22" spans="2:29" ht="27" customHeight="1" x14ac:dyDescent="0.25">
      <c r="B22" s="2570" t="s">
        <v>1985</v>
      </c>
      <c r="C22" s="2571"/>
      <c r="D22" s="2572"/>
      <c r="E22" s="2101" t="s">
        <v>1983</v>
      </c>
      <c r="F22" s="2101"/>
      <c r="G22" s="2101"/>
      <c r="H22" s="2101"/>
      <c r="I22" s="2101"/>
      <c r="J22" s="2101"/>
      <c r="K22" s="2101"/>
      <c r="L22" s="2101"/>
      <c r="M22" s="2101"/>
      <c r="N22" s="2102"/>
    </row>
    <row r="23" spans="2:29" ht="59.25" customHeight="1" thickBot="1" x14ac:dyDescent="0.3">
      <c r="B23" s="2573"/>
      <c r="C23" s="2574"/>
      <c r="D23" s="2575"/>
      <c r="E23" s="1647" t="s">
        <v>615</v>
      </c>
      <c r="F23" s="1647"/>
      <c r="G23" s="1647"/>
      <c r="H23" s="1647"/>
      <c r="I23" s="1647"/>
      <c r="J23" s="1647" t="s">
        <v>1984</v>
      </c>
      <c r="K23" s="1647"/>
      <c r="L23" s="1647"/>
      <c r="M23" s="1647"/>
      <c r="N23" s="2264"/>
    </row>
    <row r="24" spans="2:29" ht="22.5" customHeight="1" thickBot="1" x14ac:dyDescent="0.3"/>
    <row r="25" spans="2:29" ht="30.75" customHeight="1" thickBot="1" x14ac:dyDescent="0.3">
      <c r="B25" s="2205" t="s">
        <v>1403</v>
      </c>
      <c r="C25" s="2206"/>
      <c r="D25" s="2206"/>
      <c r="E25" s="2206"/>
      <c r="F25" s="2206"/>
      <c r="G25" s="2206"/>
      <c r="H25" s="2206"/>
      <c r="I25" s="2206"/>
      <c r="J25" s="2206"/>
      <c r="K25" s="2206"/>
      <c r="L25" s="2206"/>
      <c r="M25" s="2206"/>
      <c r="N25" s="2207"/>
    </row>
    <row r="26" spans="2:29" ht="27" customHeight="1" thickBot="1" x14ac:dyDescent="0.3">
      <c r="B26" s="2567" t="s">
        <v>1985</v>
      </c>
      <c r="C26" s="2568"/>
      <c r="D26" s="2569"/>
      <c r="E26" s="2235" t="s">
        <v>1986</v>
      </c>
      <c r="F26" s="2235"/>
      <c r="G26" s="2235"/>
      <c r="H26" s="2235"/>
      <c r="I26" s="2235"/>
      <c r="J26" s="2235"/>
      <c r="K26" s="2235"/>
      <c r="L26" s="2235"/>
      <c r="M26" s="2235"/>
      <c r="N26" s="2236"/>
    </row>
    <row r="27" spans="2:29" ht="21.75" customHeight="1" thickBot="1" x14ac:dyDescent="0.3"/>
    <row r="28" spans="2:29" ht="30.75" customHeight="1" thickBot="1" x14ac:dyDescent="0.3">
      <c r="B28" s="2205" t="s">
        <v>1404</v>
      </c>
      <c r="C28" s="2206"/>
      <c r="D28" s="2206"/>
      <c r="E28" s="2206"/>
      <c r="F28" s="2206"/>
      <c r="G28" s="2206"/>
      <c r="H28" s="2206"/>
      <c r="I28" s="2206"/>
      <c r="J28" s="2206"/>
      <c r="K28" s="2206"/>
      <c r="L28" s="2206"/>
      <c r="M28" s="2206"/>
      <c r="N28" s="2207"/>
    </row>
    <row r="29" spans="2:29" ht="27" customHeight="1" thickBot="1" x14ac:dyDescent="0.3">
      <c r="B29" s="2567" t="s">
        <v>1985</v>
      </c>
      <c r="C29" s="2568"/>
      <c r="D29" s="2569"/>
      <c r="E29" s="2235" t="s">
        <v>1987</v>
      </c>
      <c r="F29" s="2235"/>
      <c r="G29" s="2235"/>
      <c r="H29" s="2235"/>
      <c r="I29" s="2235"/>
      <c r="J29" s="2235"/>
      <c r="K29" s="2235"/>
      <c r="L29" s="2235"/>
      <c r="M29" s="2235"/>
      <c r="N29" s="2236"/>
    </row>
    <row r="30" spans="2:29" ht="21.75" customHeight="1" thickBot="1" x14ac:dyDescent="0.3"/>
    <row r="31" spans="2:29" ht="30.75" customHeight="1" thickBot="1" x14ac:dyDescent="0.3">
      <c r="B31" s="2205" t="s">
        <v>1405</v>
      </c>
      <c r="C31" s="2206"/>
      <c r="D31" s="2206"/>
      <c r="E31" s="2206"/>
      <c r="F31" s="2206"/>
      <c r="G31" s="2206"/>
      <c r="H31" s="2206"/>
      <c r="I31" s="2206"/>
      <c r="J31" s="2206"/>
      <c r="K31" s="2206"/>
      <c r="L31" s="2206"/>
      <c r="M31" s="2206"/>
      <c r="N31" s="2207"/>
    </row>
    <row r="32" spans="2:29" ht="27" customHeight="1" thickBot="1" x14ac:dyDescent="0.3">
      <c r="B32" s="2567" t="s">
        <v>1985</v>
      </c>
      <c r="C32" s="2568"/>
      <c r="D32" s="2569"/>
      <c r="E32" s="2235" t="s">
        <v>1988</v>
      </c>
      <c r="F32" s="2235"/>
      <c r="G32" s="2235"/>
      <c r="H32" s="2235"/>
      <c r="I32" s="2235"/>
      <c r="J32" s="2235"/>
      <c r="K32" s="2235"/>
      <c r="L32" s="2235"/>
      <c r="M32" s="2235"/>
      <c r="N32" s="2236"/>
    </row>
    <row r="33" spans="2:29" ht="21.75" customHeight="1" thickBot="1" x14ac:dyDescent="0.3"/>
    <row r="34" spans="2:29" ht="30.75" customHeight="1" thickBot="1" x14ac:dyDescent="0.3">
      <c r="B34" s="2205" t="s">
        <v>1421</v>
      </c>
      <c r="C34" s="2206"/>
      <c r="D34" s="2206"/>
      <c r="E34" s="2206"/>
      <c r="F34" s="2206"/>
      <c r="G34" s="2206"/>
      <c r="H34" s="2206"/>
      <c r="I34" s="2206"/>
      <c r="J34" s="2206"/>
      <c r="K34" s="2206"/>
      <c r="L34" s="2206"/>
      <c r="M34" s="2206"/>
      <c r="N34" s="2207"/>
    </row>
    <row r="35" spans="2:29" ht="27" customHeight="1" thickBot="1" x14ac:dyDescent="0.3">
      <c r="B35" s="2567" t="s">
        <v>1985</v>
      </c>
      <c r="C35" s="2568"/>
      <c r="D35" s="2569"/>
      <c r="E35" s="2235" t="s">
        <v>1989</v>
      </c>
      <c r="F35" s="2235"/>
      <c r="G35" s="2235"/>
      <c r="H35" s="2235"/>
      <c r="I35" s="2235"/>
      <c r="J35" s="2235"/>
      <c r="K35" s="2235"/>
      <c r="L35" s="2235"/>
      <c r="M35" s="2235"/>
      <c r="N35" s="2236"/>
    </row>
    <row r="36" spans="2:29" ht="38.25" customHeight="1" thickBot="1" x14ac:dyDescent="0.3"/>
    <row r="37" spans="2:29" ht="37.5" customHeight="1" thickBot="1" x14ac:dyDescent="0.3">
      <c r="B37" s="2564" t="s">
        <v>3817</v>
      </c>
      <c r="C37" s="2565"/>
      <c r="D37" s="2565"/>
      <c r="E37" s="2565"/>
      <c r="F37" s="2565"/>
      <c r="G37" s="2565"/>
      <c r="H37" s="2565"/>
      <c r="I37" s="2565"/>
      <c r="J37" s="2565"/>
      <c r="K37" s="2565"/>
      <c r="L37" s="2565"/>
      <c r="M37" s="2565"/>
      <c r="N37" s="2566"/>
      <c r="Q37" s="2205" t="s">
        <v>2015</v>
      </c>
      <c r="R37" s="2206"/>
      <c r="S37" s="2206"/>
      <c r="T37" s="2206"/>
      <c r="U37" s="2206"/>
      <c r="V37" s="2206"/>
      <c r="W37" s="2206"/>
      <c r="X37" s="2206"/>
      <c r="Y37" s="2206"/>
      <c r="Z37" s="2206"/>
      <c r="AA37" s="2206"/>
      <c r="AB37" s="2206"/>
      <c r="AC37" s="2207"/>
    </row>
    <row r="38" spans="2:29" ht="35.25" customHeight="1" thickBot="1" x14ac:dyDescent="0.3">
      <c r="B38" s="1526" t="s">
        <v>1077</v>
      </c>
      <c r="C38" s="1527"/>
      <c r="D38" s="1528"/>
      <c r="E38" s="1526" t="s">
        <v>1069</v>
      </c>
      <c r="F38" s="1527"/>
      <c r="G38" s="1527"/>
      <c r="H38" s="1527"/>
      <c r="I38" s="1528"/>
      <c r="J38" s="1527" t="s">
        <v>1402</v>
      </c>
      <c r="K38" s="1527"/>
      <c r="L38" s="1527"/>
      <c r="M38" s="1527"/>
      <c r="N38" s="1528"/>
      <c r="Q38" s="1526" t="s">
        <v>1077</v>
      </c>
      <c r="R38" s="1527"/>
      <c r="S38" s="1528"/>
      <c r="T38" s="1526" t="s">
        <v>1069</v>
      </c>
      <c r="U38" s="1527"/>
      <c r="V38" s="1527"/>
      <c r="W38" s="1527"/>
      <c r="X38" s="1528"/>
      <c r="Y38" s="1527" t="s">
        <v>1402</v>
      </c>
      <c r="Z38" s="1527"/>
      <c r="AA38" s="1527"/>
      <c r="AB38" s="1527"/>
      <c r="AC38" s="1528"/>
    </row>
    <row r="39" spans="2:29" ht="32.25" customHeight="1" thickBot="1" x14ac:dyDescent="0.3">
      <c r="B39" s="1588" t="s">
        <v>1991</v>
      </c>
      <c r="C39" s="1589"/>
      <c r="D39" s="1589"/>
      <c r="E39" s="1589"/>
      <c r="F39" s="1589"/>
      <c r="G39" s="1589"/>
      <c r="H39" s="1589"/>
      <c r="I39" s="1589"/>
      <c r="J39" s="1589"/>
      <c r="K39" s="1589"/>
      <c r="L39" s="1589"/>
      <c r="M39" s="1589"/>
      <c r="N39" s="1590"/>
      <c r="Q39" s="2576" t="s">
        <v>2370</v>
      </c>
      <c r="R39" s="2577"/>
      <c r="S39" s="2577"/>
      <c r="T39" s="2577"/>
      <c r="U39" s="2577"/>
      <c r="V39" s="2577"/>
      <c r="W39" s="2577"/>
      <c r="X39" s="2577"/>
      <c r="Y39" s="2577"/>
      <c r="Z39" s="2577"/>
      <c r="AA39" s="2577"/>
      <c r="AB39" s="2577"/>
      <c r="AC39" s="2578"/>
    </row>
    <row r="40" spans="2:29" ht="54.75" customHeight="1" x14ac:dyDescent="0.25">
      <c r="B40" s="2582"/>
      <c r="C40" s="2583"/>
      <c r="D40" s="2584"/>
      <c r="E40" s="1357" t="s">
        <v>757</v>
      </c>
      <c r="F40" s="1357"/>
      <c r="G40" s="1357"/>
      <c r="H40" s="1357"/>
      <c r="I40" s="1357"/>
      <c r="J40" s="1538" t="s">
        <v>346</v>
      </c>
      <c r="K40" s="1538"/>
      <c r="L40" s="1538"/>
      <c r="M40" s="1538"/>
      <c r="N40" s="1539"/>
    </row>
    <row r="41" spans="2:29" ht="48" customHeight="1" x14ac:dyDescent="0.25">
      <c r="B41" s="2585"/>
      <c r="C41" s="2586"/>
      <c r="D41" s="2587"/>
      <c r="E41" s="1357" t="s">
        <v>615</v>
      </c>
      <c r="F41" s="1357"/>
      <c r="G41" s="1357"/>
      <c r="H41" s="1357"/>
      <c r="I41" s="1357"/>
      <c r="J41" s="1515" t="s">
        <v>1990</v>
      </c>
      <c r="K41" s="1518"/>
      <c r="L41" s="1518"/>
      <c r="M41" s="1518"/>
      <c r="N41" s="2182"/>
    </row>
    <row r="42" spans="2:29" ht="49.5" customHeight="1" x14ac:dyDescent="0.25">
      <c r="B42" s="2588"/>
      <c r="C42" s="2589"/>
      <c r="D42" s="2590"/>
      <c r="E42" s="1357" t="s">
        <v>2440</v>
      </c>
      <c r="F42" s="1357"/>
      <c r="G42" s="1357"/>
      <c r="H42" s="1357"/>
      <c r="I42" s="1357"/>
      <c r="J42" s="1515" t="s">
        <v>313</v>
      </c>
      <c r="K42" s="1518"/>
      <c r="L42" s="1518"/>
      <c r="M42" s="1518"/>
      <c r="N42" s="2182"/>
    </row>
    <row r="43" spans="2:29" ht="39" customHeight="1" thickBot="1" x14ac:dyDescent="0.3">
      <c r="B43" s="2579" t="s">
        <v>1992</v>
      </c>
      <c r="C43" s="2580"/>
      <c r="D43" s="2580"/>
      <c r="E43" s="2580"/>
      <c r="F43" s="2580"/>
      <c r="G43" s="2580"/>
      <c r="H43" s="2580"/>
      <c r="I43" s="2580"/>
      <c r="J43" s="2580"/>
      <c r="K43" s="2580"/>
      <c r="L43" s="2580"/>
      <c r="M43" s="2580"/>
      <c r="N43" s="2581"/>
    </row>
    <row r="44" spans="2:29" ht="25.5" customHeight="1" x14ac:dyDescent="0.25"/>
    <row r="45" spans="2:29" ht="27.75" customHeight="1" x14ac:dyDescent="0.25"/>
    <row r="46" spans="2:29" ht="36.75" customHeight="1" x14ac:dyDescent="0.25"/>
    <row r="47" spans="2:29" ht="36.75" customHeight="1" x14ac:dyDescent="0.25"/>
    <row r="48" spans="2:29" ht="37.5" customHeight="1" x14ac:dyDescent="0.25"/>
    <row r="49" spans="17:29" ht="38.25" customHeight="1" x14ac:dyDescent="0.25"/>
    <row r="50" spans="17:29" ht="41.25" hidden="1" customHeight="1" x14ac:dyDescent="0.25">
      <c r="Q50" s="2529" t="s">
        <v>2013</v>
      </c>
      <c r="R50" s="2530"/>
      <c r="S50" s="2530"/>
      <c r="T50" s="2530"/>
      <c r="U50" s="2530"/>
      <c r="V50" s="2530"/>
      <c r="W50" s="2530"/>
      <c r="X50" s="2530"/>
      <c r="Y50" s="2530"/>
      <c r="Z50" s="2530"/>
      <c r="AA50" s="2530"/>
      <c r="AB50" s="2530"/>
      <c r="AC50" s="2531"/>
    </row>
    <row r="51" spans="17:29" ht="35.25" hidden="1" customHeight="1" x14ac:dyDescent="0.25">
      <c r="Q51" s="2535"/>
      <c r="R51" s="2536"/>
      <c r="S51" s="2537"/>
      <c r="T51" s="2176" t="s">
        <v>2061</v>
      </c>
      <c r="U51" s="2177"/>
      <c r="V51" s="2177"/>
      <c r="W51" s="2177"/>
      <c r="X51" s="2532"/>
      <c r="Y51" s="2176" t="s">
        <v>2017</v>
      </c>
      <c r="Z51" s="2533"/>
      <c r="AA51" s="2533"/>
      <c r="AB51" s="2533"/>
      <c r="AC51" s="2534"/>
    </row>
    <row r="52" spans="17:29" ht="41.25" hidden="1" customHeight="1" x14ac:dyDescent="0.25">
      <c r="Q52" s="2521"/>
      <c r="R52" s="2522"/>
      <c r="S52" s="2523"/>
      <c r="T52" s="2538" t="s">
        <v>2062</v>
      </c>
      <c r="U52" s="2539"/>
      <c r="V52" s="2539"/>
      <c r="W52" s="2539"/>
      <c r="X52" s="2540"/>
      <c r="Y52" s="2538" t="s">
        <v>805</v>
      </c>
      <c r="Z52" s="2541"/>
      <c r="AA52" s="2541"/>
      <c r="AB52" s="2541"/>
      <c r="AC52" s="2542"/>
    </row>
    <row r="53" spans="17:29" ht="35.25" hidden="1" customHeight="1" x14ac:dyDescent="0.25">
      <c r="Q53" s="2521"/>
      <c r="R53" s="2522"/>
      <c r="S53" s="2523"/>
      <c r="T53" s="2176" t="s">
        <v>2063</v>
      </c>
      <c r="U53" s="2177"/>
      <c r="V53" s="2177"/>
      <c r="W53" s="2177"/>
      <c r="X53" s="2532"/>
      <c r="Y53" s="2176" t="s">
        <v>2014</v>
      </c>
      <c r="Z53" s="2533"/>
      <c r="AA53" s="2533"/>
      <c r="AB53" s="2533"/>
      <c r="AC53" s="2534"/>
    </row>
    <row r="54" spans="17:29" ht="36" hidden="1" customHeight="1" x14ac:dyDescent="0.25">
      <c r="Q54" s="2521"/>
      <c r="R54" s="2522"/>
      <c r="S54" s="2523"/>
      <c r="T54" s="2176" t="s">
        <v>2064</v>
      </c>
      <c r="U54" s="2177"/>
      <c r="V54" s="2177"/>
      <c r="W54" s="2177"/>
      <c r="X54" s="2532"/>
      <c r="Y54" s="2176" t="s">
        <v>2019</v>
      </c>
      <c r="Z54" s="2533"/>
      <c r="AA54" s="2533"/>
      <c r="AB54" s="2533"/>
      <c r="AC54" s="2534"/>
    </row>
    <row r="55" spans="17:29" ht="36" hidden="1" customHeight="1" x14ac:dyDescent="0.25">
      <c r="Q55" s="2521"/>
      <c r="R55" s="2522"/>
      <c r="S55" s="2523"/>
      <c r="T55" s="2176" t="s">
        <v>2065</v>
      </c>
      <c r="U55" s="2177"/>
      <c r="V55" s="2177"/>
      <c r="W55" s="2177"/>
      <c r="X55" s="2532"/>
      <c r="Y55" s="2176" t="s">
        <v>2018</v>
      </c>
      <c r="Z55" s="2533"/>
      <c r="AA55" s="2533"/>
      <c r="AB55" s="2533"/>
      <c r="AC55" s="2534"/>
    </row>
    <row r="56" spans="17:29" ht="38.25" hidden="1" customHeight="1" thickBot="1" x14ac:dyDescent="0.3">
      <c r="Q56" s="2524"/>
      <c r="R56" s="2525"/>
      <c r="S56" s="2526"/>
      <c r="T56" s="2543" t="s">
        <v>2066</v>
      </c>
      <c r="U56" s="2544"/>
      <c r="V56" s="2544"/>
      <c r="W56" s="2544"/>
      <c r="X56" s="2545"/>
      <c r="Y56" s="2543" t="s">
        <v>2018</v>
      </c>
      <c r="Z56" s="2546"/>
      <c r="AA56" s="2546"/>
      <c r="AB56" s="2546"/>
      <c r="AC56" s="2547"/>
    </row>
    <row r="57" spans="17:29" ht="27" customHeight="1" x14ac:dyDescent="0.25"/>
    <row r="58" spans="17:29" ht="38.25" customHeight="1" x14ac:dyDescent="0.25"/>
    <row r="59" spans="17:29" ht="35.25" customHeight="1" x14ac:dyDescent="0.25"/>
    <row r="60" spans="17:29" ht="40.5" customHeight="1" x14ac:dyDescent="0.25"/>
    <row r="61" spans="17:29" ht="35.1" customHeight="1" x14ac:dyDescent="0.25"/>
    <row r="62" spans="17:29" ht="35.1" customHeight="1" x14ac:dyDescent="0.25"/>
    <row r="63" spans="17:29" ht="35.1" customHeight="1" x14ac:dyDescent="0.25"/>
    <row r="64" spans="17:29" ht="35.1" customHeight="1" x14ac:dyDescent="0.25"/>
    <row r="65" ht="36" customHeight="1" x14ac:dyDescent="0.25"/>
    <row r="66" ht="39.75" customHeight="1" x14ac:dyDescent="0.25"/>
    <row r="67" ht="36" customHeight="1" x14ac:dyDescent="0.25"/>
    <row r="68" ht="40.5" customHeight="1" x14ac:dyDescent="0.25"/>
    <row r="69" ht="38.25" customHeight="1" x14ac:dyDescent="0.25"/>
    <row r="70" ht="38.25" customHeight="1" x14ac:dyDescent="0.25"/>
    <row r="71" ht="42" customHeight="1" x14ac:dyDescent="0.25"/>
    <row r="72" ht="35.1" customHeight="1" x14ac:dyDescent="0.25"/>
    <row r="73" ht="35.1" customHeight="1" x14ac:dyDescent="0.25"/>
    <row r="74" ht="35.1" customHeight="1" x14ac:dyDescent="0.25"/>
    <row r="75" ht="35.1" customHeight="1" x14ac:dyDescent="0.25"/>
    <row r="76" ht="35.25" customHeight="1" x14ac:dyDescent="0.25"/>
    <row r="77" ht="35.25" customHeight="1" x14ac:dyDescent="0.25"/>
    <row r="78" ht="35.25" customHeight="1" x14ac:dyDescent="0.25"/>
    <row r="79" ht="35.25" customHeight="1" x14ac:dyDescent="0.25"/>
    <row r="80" ht="37.5" customHeight="1" x14ac:dyDescent="0.25"/>
    <row r="81" ht="35.1" customHeight="1" x14ac:dyDescent="0.25"/>
    <row r="82" ht="35.1" customHeight="1" x14ac:dyDescent="0.25"/>
    <row r="83" ht="35.1" customHeight="1" x14ac:dyDescent="0.25"/>
    <row r="84" ht="35.1" customHeight="1" x14ac:dyDescent="0.25"/>
    <row r="85" ht="35.1" customHeight="1" x14ac:dyDescent="0.25"/>
    <row r="86" ht="36.75" customHeight="1" x14ac:dyDescent="0.25"/>
    <row r="87" ht="36.75" customHeight="1" x14ac:dyDescent="0.25"/>
    <row r="88" ht="36" customHeight="1" x14ac:dyDescent="0.25"/>
    <row r="89" ht="34.5" customHeight="1" x14ac:dyDescent="0.25"/>
    <row r="90" ht="35.1" customHeight="1" x14ac:dyDescent="0.25"/>
    <row r="91" ht="35.1" customHeight="1" x14ac:dyDescent="0.25"/>
    <row r="92" ht="35.1" customHeight="1" x14ac:dyDescent="0.25"/>
    <row r="93" ht="35.1" customHeight="1" x14ac:dyDescent="0.25"/>
    <row r="94" ht="35.1" customHeight="1" x14ac:dyDescent="0.25"/>
    <row r="95" ht="35.1" customHeight="1" x14ac:dyDescent="0.25"/>
    <row r="96" ht="35.1" customHeight="1" x14ac:dyDescent="0.25"/>
    <row r="97" ht="33.75" customHeight="1" x14ac:dyDescent="0.25"/>
    <row r="98" ht="37.5" customHeight="1" x14ac:dyDescent="0.25"/>
    <row r="99" ht="36" customHeight="1" x14ac:dyDescent="0.25"/>
    <row r="100" ht="36.75" customHeight="1" x14ac:dyDescent="0.25"/>
    <row r="101" ht="35.25" customHeight="1" x14ac:dyDescent="0.25"/>
    <row r="102" ht="35.1" customHeight="1" x14ac:dyDescent="0.25"/>
    <row r="103" ht="35.1" customHeight="1" x14ac:dyDescent="0.25"/>
    <row r="104" ht="35.1" customHeight="1" x14ac:dyDescent="0.25"/>
    <row r="105" ht="36" customHeight="1" x14ac:dyDescent="0.25"/>
    <row r="106" ht="35.25" customHeight="1" x14ac:dyDescent="0.25"/>
    <row r="107" ht="39" customHeight="1" x14ac:dyDescent="0.25"/>
    <row r="108" ht="36.75" customHeight="1" x14ac:dyDescent="0.25"/>
    <row r="109" ht="35.1" customHeight="1" x14ac:dyDescent="0.25"/>
    <row r="110" ht="38.25" customHeight="1" x14ac:dyDescent="0.25"/>
    <row r="111" ht="34.5" customHeight="1" x14ac:dyDescent="0.25"/>
    <row r="112" ht="33" customHeight="1" x14ac:dyDescent="0.25"/>
    <row r="113" ht="38.25" customHeight="1" x14ac:dyDescent="0.25"/>
    <row r="114" ht="37.5" customHeight="1" x14ac:dyDescent="0.25"/>
    <row r="115" ht="34.5" customHeight="1" x14ac:dyDescent="0.25"/>
    <row r="116" ht="33.75" customHeight="1" x14ac:dyDescent="0.25"/>
    <row r="117" ht="35.1" customHeight="1" x14ac:dyDescent="0.25"/>
    <row r="118" ht="35.1" customHeight="1" x14ac:dyDescent="0.25"/>
    <row r="119" ht="35.1" customHeight="1" x14ac:dyDescent="0.25"/>
    <row r="120" ht="38.25" customHeight="1" x14ac:dyDescent="0.25"/>
    <row r="121" ht="40.5" customHeight="1" x14ac:dyDescent="0.25"/>
    <row r="122" ht="37.5" customHeight="1" x14ac:dyDescent="0.25"/>
    <row r="123" ht="35.25" customHeight="1" x14ac:dyDescent="0.25"/>
    <row r="124" ht="36.75" customHeight="1" x14ac:dyDescent="0.25"/>
    <row r="125" ht="38.25" customHeight="1" x14ac:dyDescent="0.25"/>
    <row r="126" ht="35.1" customHeight="1" x14ac:dyDescent="0.25"/>
    <row r="127" ht="35.1" customHeight="1" x14ac:dyDescent="0.25"/>
    <row r="128" ht="35.1" customHeight="1" x14ac:dyDescent="0.25"/>
    <row r="129" ht="35.1" customHeight="1" x14ac:dyDescent="0.25"/>
    <row r="130" ht="35.1" customHeight="1" x14ac:dyDescent="0.25"/>
    <row r="131" ht="34.5" customHeight="1" x14ac:dyDescent="0.25"/>
    <row r="132" ht="36.75" customHeight="1" x14ac:dyDescent="0.25"/>
    <row r="133" ht="33.75" customHeight="1" x14ac:dyDescent="0.25"/>
    <row r="134" ht="37.5" customHeight="1" x14ac:dyDescent="0.25"/>
    <row r="135" ht="39" customHeight="1" x14ac:dyDescent="0.25"/>
    <row r="136" ht="36" customHeight="1" x14ac:dyDescent="0.25"/>
    <row r="137" ht="35.1" customHeight="1" x14ac:dyDescent="0.25"/>
    <row r="138" ht="35.1" customHeight="1" x14ac:dyDescent="0.25"/>
    <row r="139" ht="33.950000000000003" customHeight="1" x14ac:dyDescent="0.25"/>
    <row r="140" ht="33.950000000000003" customHeight="1" x14ac:dyDescent="0.25"/>
    <row r="141" ht="33.950000000000003" customHeight="1" x14ac:dyDescent="0.25"/>
    <row r="142" ht="33.950000000000003" customHeight="1" x14ac:dyDescent="0.25"/>
    <row r="143" ht="33.950000000000003" customHeight="1" x14ac:dyDescent="0.25"/>
    <row r="144" ht="33.950000000000003" customHeight="1" x14ac:dyDescent="0.25"/>
    <row r="145" ht="33.950000000000003" customHeight="1" x14ac:dyDescent="0.25"/>
    <row r="146" ht="33.950000000000003" customHeight="1" x14ac:dyDescent="0.25"/>
    <row r="147" ht="33.950000000000003" customHeight="1" x14ac:dyDescent="0.25"/>
    <row r="148" ht="33.950000000000003" customHeight="1" x14ac:dyDescent="0.25"/>
    <row r="149" ht="33.950000000000003" customHeight="1" x14ac:dyDescent="0.25"/>
    <row r="150" ht="33.950000000000003" customHeight="1" x14ac:dyDescent="0.25"/>
    <row r="151" ht="33.950000000000003" customHeight="1" x14ac:dyDescent="0.25"/>
    <row r="152" ht="33.950000000000003" customHeight="1" x14ac:dyDescent="0.25"/>
    <row r="153" ht="33.950000000000003" customHeight="1" x14ac:dyDescent="0.25"/>
    <row r="154" ht="33.950000000000003" customHeight="1" x14ac:dyDescent="0.25"/>
    <row r="155" ht="33.950000000000003" customHeight="1" x14ac:dyDescent="0.25"/>
    <row r="156" ht="33.950000000000003" customHeight="1" x14ac:dyDescent="0.25"/>
  </sheetData>
  <sheetProtection algorithmName="SHA-512" hashValue="SffTPV7W06R+Wr2iEKVVcmUFfsTU+25dzStM0VEtFJFPtXukGLq4K8uDAjFS9bK2rhNww5s829fyZRUgWKNjmg==" saltValue="KpJoaqGS2RlHur04gisc1Q==" spinCount="100000" sheet="1" objects="1" scenarios="1"/>
  <mergeCells count="76">
    <mergeCell ref="Q39:AC39"/>
    <mergeCell ref="B43:N43"/>
    <mergeCell ref="E41:I41"/>
    <mergeCell ref="J41:N41"/>
    <mergeCell ref="E40:I40"/>
    <mergeCell ref="J40:N40"/>
    <mergeCell ref="B40:D42"/>
    <mergeCell ref="E42:I42"/>
    <mergeCell ref="J42:N42"/>
    <mergeCell ref="B39:N39"/>
    <mergeCell ref="B22:D23"/>
    <mergeCell ref="E22:N22"/>
    <mergeCell ref="E23:I23"/>
    <mergeCell ref="J23:N23"/>
    <mergeCell ref="B28:N28"/>
    <mergeCell ref="B25:N25"/>
    <mergeCell ref="B31:N31"/>
    <mergeCell ref="B29:D29"/>
    <mergeCell ref="B26:D26"/>
    <mergeCell ref="E26:N26"/>
    <mergeCell ref="E29:N29"/>
    <mergeCell ref="B38:D38"/>
    <mergeCell ref="B37:N37"/>
    <mergeCell ref="E38:I38"/>
    <mergeCell ref="J38:N38"/>
    <mergeCell ref="B32:D32"/>
    <mergeCell ref="E32:N32"/>
    <mergeCell ref="B34:N34"/>
    <mergeCell ref="B35:D35"/>
    <mergeCell ref="E35:N35"/>
    <mergeCell ref="B12:I12"/>
    <mergeCell ref="J12:K12"/>
    <mergeCell ref="B7:I7"/>
    <mergeCell ref="L7:N7"/>
    <mergeCell ref="B11:I11"/>
    <mergeCell ref="J11:K11"/>
    <mergeCell ref="B10:I10"/>
    <mergeCell ref="B16:I16"/>
    <mergeCell ref="B15:I15"/>
    <mergeCell ref="B14:I14"/>
    <mergeCell ref="B13:I13"/>
    <mergeCell ref="J13:K13"/>
    <mergeCell ref="B20:N20"/>
    <mergeCell ref="B21:D21"/>
    <mergeCell ref="E21:I21"/>
    <mergeCell ref="J21:N21"/>
    <mergeCell ref="B17:I17"/>
    <mergeCell ref="J17:K17"/>
    <mergeCell ref="Y7:AC7"/>
    <mergeCell ref="Q37:AC37"/>
    <mergeCell ref="Q38:S38"/>
    <mergeCell ref="T38:X38"/>
    <mergeCell ref="Y38:AC38"/>
    <mergeCell ref="O7:S7"/>
    <mergeCell ref="T7:X7"/>
    <mergeCell ref="B2:I2"/>
    <mergeCell ref="J10:K10"/>
    <mergeCell ref="B9:I9"/>
    <mergeCell ref="J9:K9"/>
    <mergeCell ref="B8:I8"/>
    <mergeCell ref="J8:K8"/>
    <mergeCell ref="B3:G3"/>
    <mergeCell ref="Q50:AC50"/>
    <mergeCell ref="T51:X51"/>
    <mergeCell ref="Y51:AC51"/>
    <mergeCell ref="Q51:S56"/>
    <mergeCell ref="T52:X52"/>
    <mergeCell ref="Y52:AC52"/>
    <mergeCell ref="T53:X53"/>
    <mergeCell ref="Y53:AC53"/>
    <mergeCell ref="T56:X56"/>
    <mergeCell ref="Y56:AC56"/>
    <mergeCell ref="T54:X54"/>
    <mergeCell ref="Y54:AC54"/>
    <mergeCell ref="T55:X55"/>
    <mergeCell ref="Y55:AC55"/>
  </mergeCells>
  <hyperlinks>
    <hyperlink ref="B3:G3" location="Content!A1" display="Content (Inhaltsverzeichnis)" xr:uid="{F5056D5C-D97B-4902-A2A7-16E520E71127}"/>
  </hyperlinks>
  <pageMargins left="0.7" right="0.7" top="0.78740157499999996" bottom="0.78740157499999996" header="0.3" footer="0.3"/>
  <pageSetup paperSize="9" orientation="portrait" r:id="rId1"/>
  <ignoredErrors>
    <ignoredError sqref="N13"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1"/>
  <dimension ref="B1:M2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9.85546875" style="58" customWidth="1"/>
    <col min="8" max="16384" width="9" style="58"/>
  </cols>
  <sheetData>
    <row r="1" spans="2:13" ht="9" customHeight="1" x14ac:dyDescent="0.2"/>
    <row r="2" spans="2:13" ht="48" customHeight="1" x14ac:dyDescent="0.25">
      <c r="B2" s="1320" t="s">
        <v>897</v>
      </c>
      <c r="C2" s="1320"/>
      <c r="D2" s="1320"/>
      <c r="E2" s="56"/>
      <c r="F2" s="56"/>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42.75" customHeight="1" x14ac:dyDescent="0.2">
      <c r="B8" s="451" t="s">
        <v>1073</v>
      </c>
      <c r="C8" s="2603" t="s">
        <v>1346</v>
      </c>
      <c r="D8" s="2604"/>
      <c r="E8" s="453" t="s">
        <v>1073</v>
      </c>
      <c r="F8" s="2605"/>
      <c r="G8" s="2606"/>
      <c r="H8" s="148"/>
      <c r="I8" s="149"/>
      <c r="J8" s="147"/>
      <c r="K8" s="147"/>
      <c r="L8" s="147"/>
      <c r="M8" s="147"/>
    </row>
    <row r="9" spans="2:13" ht="45" customHeight="1" x14ac:dyDescent="0.2">
      <c r="B9" s="452" t="s">
        <v>1455</v>
      </c>
      <c r="C9" s="2607" t="s">
        <v>9</v>
      </c>
      <c r="D9" s="2608"/>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1345</v>
      </c>
      <c r="C13" s="2597"/>
      <c r="D13" s="2597"/>
      <c r="E13" s="2597"/>
      <c r="F13" s="2597"/>
      <c r="G13" s="2598"/>
      <c r="H13" s="155"/>
    </row>
    <row r="14" spans="2:13" x14ac:dyDescent="0.2">
      <c r="B14" s="576"/>
      <c r="C14" s="576"/>
      <c r="D14" s="576"/>
      <c r="E14" s="576"/>
      <c r="F14" s="576"/>
      <c r="G14" s="576"/>
      <c r="H14" s="7"/>
    </row>
    <row r="15" spans="2:13" ht="24.95" customHeight="1" x14ac:dyDescent="0.2">
      <c r="B15" s="2599" t="s">
        <v>1346</v>
      </c>
      <c r="C15" s="2600"/>
      <c r="D15" s="2600"/>
      <c r="E15" s="2601"/>
      <c r="F15" s="2602" t="s">
        <v>3818</v>
      </c>
      <c r="G15" s="2072"/>
      <c r="H15" s="7"/>
    </row>
    <row r="16" spans="2:13" x14ac:dyDescent="0.2">
      <c r="B16" s="7"/>
      <c r="C16" s="7"/>
      <c r="D16" s="7"/>
      <c r="E16" s="7"/>
      <c r="F16" s="7"/>
      <c r="G16" s="7"/>
      <c r="H16" s="7"/>
    </row>
    <row r="17" spans="2:9" x14ac:dyDescent="0.2">
      <c r="B17" s="7"/>
      <c r="C17" s="7"/>
      <c r="D17" s="7"/>
      <c r="E17" s="7"/>
      <c r="F17" s="7"/>
      <c r="G17" s="7"/>
      <c r="H17" s="7"/>
    </row>
    <row r="19" spans="2:9" ht="33" customHeight="1" x14ac:dyDescent="0.25">
      <c r="B19" s="2613" t="s">
        <v>883</v>
      </c>
      <c r="C19" s="2613"/>
      <c r="D19" s="2613"/>
      <c r="E19" s="2613"/>
    </row>
    <row r="21" spans="2:9" ht="28.5" customHeight="1" thickBot="1" x14ac:dyDescent="0.25">
      <c r="B21" s="2614" t="s">
        <v>886</v>
      </c>
      <c r="C21" s="2614"/>
    </row>
    <row r="22" spans="2:9" ht="36.75" customHeight="1" thickBot="1" x14ac:dyDescent="0.25">
      <c r="B22" s="2610" t="s">
        <v>887</v>
      </c>
      <c r="C22" s="2611"/>
      <c r="D22" s="2611"/>
      <c r="E22" s="2611"/>
      <c r="F22" s="2611"/>
      <c r="G22" s="2612"/>
    </row>
    <row r="26" spans="2:9" x14ac:dyDescent="0.2">
      <c r="B26" s="158" t="s">
        <v>885</v>
      </c>
    </row>
    <row r="27" spans="2:9" ht="42" customHeight="1" x14ac:dyDescent="0.25">
      <c r="B27" s="2591"/>
      <c r="C27" s="2592"/>
      <c r="D27" s="2593"/>
      <c r="E27" s="2594"/>
      <c r="F27" s="2594"/>
      <c r="G27" s="2595"/>
      <c r="H27" s="159"/>
      <c r="I27"/>
    </row>
  </sheetData>
  <sheetProtection algorithmName="SHA-512" hashValue="X6gW9l3OdRDm9rDoy1kDpk2MqqeYqGGQHFuxFGygu+nrotDU+RaU3rv8G42T3YgMVmGmKO4zAm+HLcG6ZYXmJQ==" saltValue="Z8lkLZPJbNXcaLHjMze2cQ==" spinCount="100000" sheet="1" objects="1" scenarios="1"/>
  <mergeCells count="14">
    <mergeCell ref="B27:C27"/>
    <mergeCell ref="D27:G27"/>
    <mergeCell ref="B2:D2"/>
    <mergeCell ref="B13:G13"/>
    <mergeCell ref="B15:E15"/>
    <mergeCell ref="F15:G15"/>
    <mergeCell ref="C8:D8"/>
    <mergeCell ref="F8:G8"/>
    <mergeCell ref="C9:D9"/>
    <mergeCell ref="F9:G9"/>
    <mergeCell ref="B22:G22"/>
    <mergeCell ref="B19:E19"/>
    <mergeCell ref="B21:C21"/>
    <mergeCell ref="B6:C6"/>
  </mergeCells>
  <hyperlinks>
    <hyperlink ref="B3" location="Content!A1" display="Content (Inhaltsverzeichnis)" xr:uid="{00000000-0004-0000-0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2"/>
  <dimension ref="B1:M30"/>
  <sheetViews>
    <sheetView workbookViewId="0">
      <selection activeCell="B3" sqref="B3"/>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6.7109375" style="58" customWidth="1"/>
    <col min="6" max="6" width="23.28515625" style="58" customWidth="1"/>
    <col min="7" max="7" width="19.7109375" style="58" customWidth="1"/>
    <col min="8" max="16384" width="9" style="58"/>
  </cols>
  <sheetData>
    <row r="1" spans="2:13" ht="9" customHeight="1" x14ac:dyDescent="0.2"/>
    <row r="2" spans="2:13" s="7" customFormat="1" ht="45.75" customHeight="1" x14ac:dyDescent="0.2">
      <c r="B2" s="1320" t="s">
        <v>2914</v>
      </c>
      <c r="C2" s="1320"/>
      <c r="D2" s="1320"/>
      <c r="E2" s="1320"/>
      <c r="F2" s="1320"/>
      <c r="G2" s="365"/>
      <c r="H2" s="366"/>
      <c r="I2" s="367"/>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77.25" customHeight="1" x14ac:dyDescent="0.2">
      <c r="B8" s="451" t="s">
        <v>1073</v>
      </c>
      <c r="C8" s="2603" t="s">
        <v>2915</v>
      </c>
      <c r="D8" s="2604"/>
      <c r="E8" s="453" t="s">
        <v>1073</v>
      </c>
      <c r="F8" s="2605"/>
      <c r="G8" s="2606"/>
      <c r="H8" s="148"/>
      <c r="I8" s="149"/>
      <c r="J8" s="147"/>
      <c r="K8" s="147"/>
      <c r="L8" s="147"/>
      <c r="M8" s="147"/>
    </row>
    <row r="9" spans="2:13" ht="45" customHeight="1" x14ac:dyDescent="0.2">
      <c r="B9" s="452" t="s">
        <v>1455</v>
      </c>
      <c r="C9" s="2616"/>
      <c r="D9" s="2608"/>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597"/>
      <c r="D13" s="2597"/>
      <c r="E13" s="2597"/>
      <c r="F13" s="2597"/>
      <c r="G13" s="2598"/>
      <c r="H13" s="155"/>
    </row>
    <row r="14" spans="2:13" ht="24.95" customHeight="1" x14ac:dyDescent="0.2">
      <c r="B14" s="2596" t="s">
        <v>1340</v>
      </c>
      <c r="C14" s="2597"/>
      <c r="D14" s="2597"/>
      <c r="E14" s="2598"/>
      <c r="F14" s="2602" t="s">
        <v>3818</v>
      </c>
      <c r="G14" s="2072"/>
      <c r="H14" s="7"/>
    </row>
    <row r="15" spans="2:13" ht="24.95" customHeight="1" x14ac:dyDescent="0.2">
      <c r="B15" s="2596" t="s">
        <v>1495</v>
      </c>
      <c r="C15" s="2597"/>
      <c r="D15" s="2598"/>
      <c r="E15" s="572" t="s">
        <v>1341</v>
      </c>
      <c r="F15" s="569"/>
      <c r="G15" s="569"/>
      <c r="H15" s="7"/>
    </row>
    <row r="16" spans="2:13" ht="24.95" customHeight="1" x14ac:dyDescent="0.2">
      <c r="B16" s="575" t="s">
        <v>1342</v>
      </c>
      <c r="C16" s="560" t="s">
        <v>1343</v>
      </c>
      <c r="D16" s="560" t="s">
        <v>1344</v>
      </c>
      <c r="E16" s="574"/>
      <c r="F16" s="569"/>
      <c r="G16" s="569"/>
      <c r="H16" s="7"/>
    </row>
    <row r="17" spans="2:8" x14ac:dyDescent="0.2">
      <c r="B17" s="7"/>
      <c r="C17" s="7"/>
      <c r="D17" s="106"/>
      <c r="E17" s="7"/>
      <c r="F17" s="7"/>
      <c r="G17" s="7"/>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613" t="s">
        <v>883</v>
      </c>
      <c r="C22" s="2613"/>
      <c r="D22" s="2613"/>
      <c r="E22" s="2613"/>
    </row>
    <row r="24" spans="2:8" ht="28.5" customHeight="1" thickBot="1" x14ac:dyDescent="0.25">
      <c r="B24" s="2614" t="s">
        <v>886</v>
      </c>
      <c r="C24" s="2614"/>
    </row>
    <row r="25" spans="2:8" s="275" customFormat="1" ht="34.5" customHeight="1" thickBot="1" x14ac:dyDescent="0.3">
      <c r="B25" s="2610" t="s">
        <v>888</v>
      </c>
      <c r="C25" s="2611"/>
      <c r="D25" s="2611"/>
      <c r="E25" s="2611"/>
      <c r="F25" s="2612"/>
    </row>
    <row r="29" spans="2:8" x14ac:dyDescent="0.2">
      <c r="B29" s="158" t="s">
        <v>884</v>
      </c>
    </row>
    <row r="30" spans="2:8" ht="42" customHeight="1" x14ac:dyDescent="0.25">
      <c r="B30" s="2591"/>
      <c r="C30" s="2592"/>
      <c r="D30" s="2593"/>
      <c r="E30" s="2594"/>
      <c r="F30" s="2595"/>
      <c r="G30" s="159"/>
      <c r="H30"/>
    </row>
  </sheetData>
  <sheetProtection algorithmName="SHA-512" hashValue="vXtzK/8tHQfgIZrbkVKycYyxlxD67KQPGJy1DwMRAydwspGmzNjzLv9CYpUfbzrhMEMHJCNrjhpUPSVqw6aPcA==" saltValue="bN92EnKIR5lhuiDxdlEwDQ==" spinCount="100000" sheet="1" objects="1" scenarios="1"/>
  <mergeCells count="15">
    <mergeCell ref="B2:F2"/>
    <mergeCell ref="C8:D8"/>
    <mergeCell ref="F8:G8"/>
    <mergeCell ref="C9:D9"/>
    <mergeCell ref="F9:G9"/>
    <mergeCell ref="B6:C6"/>
    <mergeCell ref="B30:C30"/>
    <mergeCell ref="D30:F30"/>
    <mergeCell ref="B13:G13"/>
    <mergeCell ref="B14:E14"/>
    <mergeCell ref="F14:G14"/>
    <mergeCell ref="B15:D15"/>
    <mergeCell ref="B25:F25"/>
    <mergeCell ref="B22:E22"/>
    <mergeCell ref="B24:C24"/>
  </mergeCells>
  <hyperlinks>
    <hyperlink ref="B3" location="Content!A1" display="Content (Inhaltsverzeichnis)" xr:uid="{00000000-0004-0000-0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3"/>
  <dimension ref="B1:M2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4.140625" style="58" customWidth="1"/>
    <col min="7" max="7" width="18.7109375" style="58" customWidth="1"/>
    <col min="8" max="16384" width="9" style="58"/>
  </cols>
  <sheetData>
    <row r="1" spans="2:13" ht="9" customHeight="1" x14ac:dyDescent="0.2"/>
    <row r="2" spans="2:13" ht="48.75" customHeight="1" x14ac:dyDescent="0.25">
      <c r="B2" s="1320" t="s">
        <v>2916</v>
      </c>
      <c r="C2" s="1320"/>
      <c r="D2" s="1320"/>
      <c r="E2" s="1320"/>
      <c r="F2" s="1320"/>
      <c r="G2" s="1320"/>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76.5" customHeight="1" x14ac:dyDescent="0.2">
      <c r="B8" s="451" t="s">
        <v>1073</v>
      </c>
      <c r="C8" s="2603" t="s">
        <v>2937</v>
      </c>
      <c r="D8" s="2604"/>
      <c r="E8" s="453" t="s">
        <v>1073</v>
      </c>
      <c r="F8" s="2605"/>
      <c r="G8" s="2606"/>
      <c r="H8" s="148"/>
      <c r="I8" s="149"/>
      <c r="J8" s="147"/>
      <c r="K8" s="147"/>
      <c r="L8" s="147"/>
      <c r="M8" s="147"/>
    </row>
    <row r="9" spans="2:13" ht="45" customHeight="1" x14ac:dyDescent="0.2">
      <c r="B9" s="452" t="s">
        <v>1455</v>
      </c>
      <c r="C9" s="2616"/>
      <c r="D9" s="2608"/>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597"/>
      <c r="D13" s="2597"/>
      <c r="E13" s="2597"/>
      <c r="F13" s="2597"/>
      <c r="G13" s="2598"/>
      <c r="H13" s="155"/>
    </row>
    <row r="14" spans="2:13" ht="24.95" customHeight="1" x14ac:dyDescent="0.2">
      <c r="B14" s="2596" t="s">
        <v>1340</v>
      </c>
      <c r="C14" s="2597"/>
      <c r="D14" s="2597"/>
      <c r="E14" s="2598"/>
      <c r="F14" s="2602" t="s">
        <v>3818</v>
      </c>
      <c r="G14" s="2072"/>
      <c r="H14" s="7"/>
    </row>
    <row r="15" spans="2:13" ht="24.95" customHeight="1" x14ac:dyDescent="0.2">
      <c r="B15" s="2596" t="s">
        <v>1495</v>
      </c>
      <c r="C15" s="2597"/>
      <c r="D15" s="2598"/>
      <c r="E15" s="572" t="s">
        <v>1341</v>
      </c>
      <c r="F15" s="569"/>
      <c r="G15" s="569"/>
      <c r="H15" s="7"/>
    </row>
    <row r="16" spans="2:13" ht="24" x14ac:dyDescent="0.2">
      <c r="B16" s="560" t="s">
        <v>1342</v>
      </c>
      <c r="C16" s="573" t="s">
        <v>1343</v>
      </c>
      <c r="D16" s="560" t="s">
        <v>1344</v>
      </c>
      <c r="E16" s="574"/>
      <c r="F16" s="569"/>
      <c r="G16" s="569"/>
      <c r="H16" s="7"/>
    </row>
    <row r="17" spans="2:9" x14ac:dyDescent="0.2">
      <c r="B17" s="7"/>
      <c r="C17" s="7"/>
      <c r="D17" s="106"/>
      <c r="E17" s="7"/>
      <c r="F17" s="7"/>
      <c r="G17" s="7"/>
      <c r="H17" s="7"/>
    </row>
    <row r="18" spans="2:9" x14ac:dyDescent="0.2">
      <c r="B18" s="7"/>
      <c r="C18" s="7"/>
      <c r="D18" s="7"/>
      <c r="E18" s="7"/>
      <c r="F18" s="7"/>
      <c r="G18" s="7"/>
      <c r="H18" s="7"/>
    </row>
    <row r="19" spans="2:9" x14ac:dyDescent="0.2">
      <c r="B19" s="7"/>
      <c r="C19" s="7"/>
      <c r="D19" s="7"/>
      <c r="E19" s="7"/>
      <c r="F19" s="7"/>
      <c r="G19" s="7"/>
      <c r="H19" s="7"/>
    </row>
    <row r="21" spans="2:9" ht="33" customHeight="1" x14ac:dyDescent="0.25">
      <c r="B21" s="2613" t="s">
        <v>883</v>
      </c>
      <c r="C21" s="2613"/>
      <c r="D21" s="2613"/>
      <c r="E21" s="2613"/>
    </row>
    <row r="22" spans="2:9" ht="7.5" customHeight="1" x14ac:dyDescent="0.2"/>
    <row r="23" spans="2:9" ht="28.5" customHeight="1" thickBot="1" x14ac:dyDescent="0.25">
      <c r="B23" s="2614" t="s">
        <v>886</v>
      </c>
      <c r="C23" s="2614"/>
    </row>
    <row r="24" spans="2:9" s="275" customFormat="1" ht="31.5" customHeight="1" thickBot="1" x14ac:dyDescent="0.3">
      <c r="B24" s="2610" t="s">
        <v>889</v>
      </c>
      <c r="C24" s="2611"/>
      <c r="D24" s="2611"/>
      <c r="E24" s="2611"/>
      <c r="F24" s="2612"/>
    </row>
    <row r="28" spans="2:9" x14ac:dyDescent="0.2">
      <c r="B28" s="158" t="s">
        <v>885</v>
      </c>
    </row>
    <row r="29" spans="2:9" ht="42" customHeight="1" x14ac:dyDescent="0.25">
      <c r="B29" s="2591"/>
      <c r="C29" s="2592"/>
      <c r="D29" s="2593"/>
      <c r="E29" s="2594"/>
      <c r="F29" s="2594"/>
      <c r="G29" s="2595"/>
      <c r="H29" s="159"/>
      <c r="I29"/>
    </row>
  </sheetData>
  <sheetProtection algorithmName="SHA-512" hashValue="RTyAstDalz0uFwjHjQQATjOmObVGmKNwdkn9Qo9rneW8kAOW90jXTnrUCaT88Ci+/5JltaBDm7dgaTxfQpxKnQ==" saltValue="qMqABB/5+FYb8NIB/L/p2w==" spinCount="100000" sheet="1" objects="1" scenarios="1"/>
  <mergeCells count="15">
    <mergeCell ref="B6:C6"/>
    <mergeCell ref="B2:G2"/>
    <mergeCell ref="B29:C29"/>
    <mergeCell ref="D29:G29"/>
    <mergeCell ref="C8:D8"/>
    <mergeCell ref="F8:G8"/>
    <mergeCell ref="C9:D9"/>
    <mergeCell ref="F9:G9"/>
    <mergeCell ref="B13:G13"/>
    <mergeCell ref="B14:E14"/>
    <mergeCell ref="F14:G14"/>
    <mergeCell ref="B15:D15"/>
    <mergeCell ref="B24:F24"/>
    <mergeCell ref="B21:E21"/>
    <mergeCell ref="B23:C23"/>
  </mergeCells>
  <hyperlinks>
    <hyperlink ref="B3" location="Content!A1" display="Content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4"/>
  <dimension ref="B1:M2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3.85546875" style="58" customWidth="1"/>
    <col min="7" max="7" width="19.85546875" style="58" customWidth="1"/>
    <col min="8" max="16384" width="9" style="58"/>
  </cols>
  <sheetData>
    <row r="1" spans="2:13" ht="9" customHeight="1" x14ac:dyDescent="0.2"/>
    <row r="2" spans="2:13" ht="48" customHeight="1" x14ac:dyDescent="0.25">
      <c r="B2" s="1320" t="s">
        <v>2917</v>
      </c>
      <c r="C2" s="1320"/>
      <c r="D2" s="1320"/>
      <c r="E2" s="1320"/>
      <c r="F2" s="1320"/>
      <c r="G2" s="1320"/>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75.75" customHeight="1" x14ac:dyDescent="0.2">
      <c r="B8" s="451" t="s">
        <v>1073</v>
      </c>
      <c r="C8" s="2603" t="s">
        <v>2938</v>
      </c>
      <c r="D8" s="2604"/>
      <c r="E8" s="453" t="s">
        <v>1073</v>
      </c>
      <c r="F8" s="2605"/>
      <c r="G8" s="2606"/>
      <c r="H8" s="148"/>
      <c r="I8" s="149"/>
      <c r="J8" s="147"/>
      <c r="K8" s="147"/>
      <c r="L8" s="147"/>
      <c r="M8" s="147"/>
    </row>
    <row r="9" spans="2:13" ht="45" customHeight="1" x14ac:dyDescent="0.2">
      <c r="B9" s="452" t="s">
        <v>1455</v>
      </c>
      <c r="C9" s="2616"/>
      <c r="D9" s="2608"/>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597"/>
      <c r="D13" s="2597"/>
      <c r="E13" s="2597"/>
      <c r="F13" s="2597"/>
      <c r="G13" s="2598"/>
      <c r="H13" s="155"/>
    </row>
    <row r="14" spans="2:13" ht="24.95" customHeight="1" x14ac:dyDescent="0.2">
      <c r="B14" s="2596" t="s">
        <v>1340</v>
      </c>
      <c r="C14" s="2597"/>
      <c r="D14" s="2597"/>
      <c r="E14" s="2598"/>
      <c r="F14" s="2602" t="s">
        <v>3818</v>
      </c>
      <c r="G14" s="2072"/>
      <c r="H14" s="7"/>
    </row>
    <row r="15" spans="2:13" ht="24.95" customHeight="1" x14ac:dyDescent="0.2">
      <c r="B15" s="2596" t="s">
        <v>1495</v>
      </c>
      <c r="C15" s="2597"/>
      <c r="D15" s="2598"/>
      <c r="E15" s="572" t="s">
        <v>1341</v>
      </c>
      <c r="F15" s="569"/>
      <c r="G15" s="569"/>
      <c r="H15" s="7"/>
    </row>
    <row r="16" spans="2:13" ht="24" x14ac:dyDescent="0.2">
      <c r="B16" s="560" t="s">
        <v>1342</v>
      </c>
      <c r="C16" s="560" t="s">
        <v>1343</v>
      </c>
      <c r="D16" s="573" t="s">
        <v>1344</v>
      </c>
      <c r="E16" s="574"/>
      <c r="F16" s="569"/>
      <c r="G16" s="569"/>
      <c r="H16" s="7"/>
    </row>
    <row r="17" spans="2:9" x14ac:dyDescent="0.2">
      <c r="B17" s="7"/>
      <c r="C17" s="7"/>
      <c r="D17" s="106"/>
      <c r="E17" s="7"/>
      <c r="F17" s="7"/>
      <c r="G17" s="7"/>
      <c r="H17" s="7"/>
    </row>
    <row r="18" spans="2:9" x14ac:dyDescent="0.2">
      <c r="B18" s="7"/>
      <c r="C18" s="7"/>
      <c r="D18" s="7"/>
      <c r="E18" s="7"/>
      <c r="F18" s="7"/>
      <c r="G18" s="7"/>
      <c r="H18" s="7"/>
    </row>
    <row r="19" spans="2:9" x14ac:dyDescent="0.2">
      <c r="B19" s="7"/>
      <c r="C19" s="7"/>
      <c r="D19" s="7"/>
      <c r="E19" s="7"/>
      <c r="F19" s="7"/>
      <c r="G19" s="7"/>
      <c r="H19" s="7"/>
    </row>
    <row r="21" spans="2:9" ht="33" customHeight="1" x14ac:dyDescent="0.25">
      <c r="B21" s="2613" t="s">
        <v>883</v>
      </c>
      <c r="C21" s="2613"/>
      <c r="D21" s="2613"/>
      <c r="E21" s="2613"/>
    </row>
    <row r="22" spans="2:9" ht="7.5" customHeight="1" x14ac:dyDescent="0.2"/>
    <row r="23" spans="2:9" ht="28.5" customHeight="1" thickBot="1" x14ac:dyDescent="0.25">
      <c r="B23" s="2614" t="s">
        <v>886</v>
      </c>
      <c r="C23" s="2614"/>
    </row>
    <row r="24" spans="2:9" s="275" customFormat="1" ht="32.25" customHeight="1" thickBot="1" x14ac:dyDescent="0.3">
      <c r="B24" s="2610" t="s">
        <v>890</v>
      </c>
      <c r="C24" s="2611"/>
      <c r="D24" s="2611"/>
      <c r="E24" s="2611"/>
      <c r="F24" s="2612"/>
    </row>
    <row r="28" spans="2:9" x14ac:dyDescent="0.2">
      <c r="B28" s="158" t="s">
        <v>885</v>
      </c>
    </row>
    <row r="29" spans="2:9" ht="42" customHeight="1" x14ac:dyDescent="0.25">
      <c r="B29" s="2591"/>
      <c r="C29" s="2592"/>
      <c r="D29" s="2593"/>
      <c r="E29" s="2594"/>
      <c r="F29" s="2594"/>
      <c r="G29" s="2595"/>
      <c r="H29" s="159"/>
      <c r="I29"/>
    </row>
  </sheetData>
  <sheetProtection algorithmName="SHA-512" hashValue="c+ucNEwHoO58HqOh8t4Ou/c6oDwW2y1UU4VgZqigrtqn2msExdZEkNfR2yJa8vKUKTiP+GQLsPPrB9lLC19nqw==" saltValue="/9mudHIfWmDfzX5ItpKfXw==" spinCount="100000" sheet="1" objects="1" scenarios="1"/>
  <mergeCells count="15">
    <mergeCell ref="B6:C6"/>
    <mergeCell ref="B2:G2"/>
    <mergeCell ref="B24:F24"/>
    <mergeCell ref="B29:C29"/>
    <mergeCell ref="D29:G29"/>
    <mergeCell ref="C8:D8"/>
    <mergeCell ref="F8:G8"/>
    <mergeCell ref="C9:D9"/>
    <mergeCell ref="F9:G9"/>
    <mergeCell ref="B13:G13"/>
    <mergeCell ref="B14:E14"/>
    <mergeCell ref="F14:G14"/>
    <mergeCell ref="B15:D15"/>
    <mergeCell ref="B21:E21"/>
    <mergeCell ref="B23:C23"/>
  </mergeCells>
  <hyperlinks>
    <hyperlink ref="B3" location="Content!A1" display="Content (Inhaltsverzeichnis)" xr:uid="{00000000-0004-0000-1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9D05-A024-445A-9C69-3910A78166BC}">
  <dimension ref="B1:M2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4.140625" style="58" customWidth="1"/>
    <col min="7" max="7" width="18.7109375" style="58" customWidth="1"/>
    <col min="8" max="16384" width="9" style="58"/>
  </cols>
  <sheetData>
    <row r="1" spans="2:13" ht="9" customHeight="1" x14ac:dyDescent="0.2"/>
    <row r="2" spans="2:13" ht="48.75" customHeight="1" x14ac:dyDescent="0.25">
      <c r="B2" s="2617" t="s">
        <v>3819</v>
      </c>
      <c r="C2" s="2617"/>
      <c r="D2" s="2617"/>
      <c r="E2" s="2617"/>
      <c r="F2" s="2617"/>
      <c r="G2" s="1042"/>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76.5" customHeight="1" x14ac:dyDescent="0.2">
      <c r="B8" s="451" t="s">
        <v>1073</v>
      </c>
      <c r="C8" s="2603" t="s">
        <v>3820</v>
      </c>
      <c r="D8" s="2604"/>
      <c r="E8" s="453" t="s">
        <v>1073</v>
      </c>
      <c r="F8" s="2605"/>
      <c r="G8" s="2606"/>
      <c r="H8" s="148"/>
      <c r="I8" s="149"/>
      <c r="J8" s="147"/>
      <c r="K8" s="147"/>
      <c r="L8" s="147"/>
      <c r="M8" s="147"/>
    </row>
    <row r="9" spans="2:13" ht="45" customHeight="1" x14ac:dyDescent="0.2">
      <c r="B9" s="452" t="s">
        <v>1455</v>
      </c>
      <c r="C9" s="2616"/>
      <c r="D9" s="2608"/>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618" t="s">
        <v>1339</v>
      </c>
      <c r="C13" s="2619"/>
      <c r="D13" s="2597"/>
      <c r="E13" s="2597"/>
      <c r="F13" s="2597"/>
      <c r="G13" s="2598"/>
      <c r="H13" s="155"/>
    </row>
    <row r="14" spans="2:13" ht="24.95" customHeight="1" x14ac:dyDescent="0.2">
      <c r="B14" s="2621" t="s">
        <v>3818</v>
      </c>
      <c r="C14" s="2621"/>
      <c r="D14" s="2620" t="s">
        <v>1340</v>
      </c>
      <c r="E14" s="2620"/>
      <c r="F14" s="2620"/>
      <c r="G14" s="2620"/>
      <c r="H14" s="7"/>
    </row>
    <row r="15" spans="2:13" x14ac:dyDescent="0.2">
      <c r="B15" s="7"/>
      <c r="C15" s="7"/>
      <c r="D15" s="106"/>
      <c r="E15" s="7"/>
      <c r="F15" s="7"/>
      <c r="G15" s="7"/>
      <c r="H15" s="7"/>
    </row>
    <row r="16" spans="2:13" x14ac:dyDescent="0.2">
      <c r="B16" s="7"/>
      <c r="C16" s="7"/>
      <c r="D16" s="7"/>
      <c r="E16" s="7"/>
      <c r="F16" s="7"/>
      <c r="G16" s="7"/>
      <c r="H16" s="7"/>
    </row>
    <row r="17" spans="2:9" x14ac:dyDescent="0.2">
      <c r="B17" s="7"/>
      <c r="C17" s="7"/>
      <c r="D17" s="7"/>
      <c r="E17" s="7"/>
      <c r="F17" s="7"/>
      <c r="G17" s="7"/>
      <c r="H17" s="7"/>
    </row>
    <row r="19" spans="2:9" ht="33" customHeight="1" x14ac:dyDescent="0.25">
      <c r="B19" s="2613" t="s">
        <v>883</v>
      </c>
      <c r="C19" s="2613"/>
      <c r="D19" s="2613"/>
      <c r="E19" s="2613"/>
    </row>
    <row r="20" spans="2:9" ht="7.5" customHeight="1" x14ac:dyDescent="0.2"/>
    <row r="21" spans="2:9" ht="28.5" customHeight="1" thickBot="1" x14ac:dyDescent="0.25">
      <c r="B21" s="2614" t="s">
        <v>886</v>
      </c>
      <c r="C21" s="2614"/>
    </row>
    <row r="22" spans="2:9" s="275" customFormat="1" ht="31.5" customHeight="1" thickBot="1" x14ac:dyDescent="0.3">
      <c r="B22" s="2610" t="s">
        <v>3475</v>
      </c>
      <c r="C22" s="2611"/>
      <c r="D22" s="2611"/>
      <c r="E22" s="2611"/>
      <c r="F22" s="2612"/>
    </row>
    <row r="26" spans="2:9" x14ac:dyDescent="0.2">
      <c r="B26" s="158" t="s">
        <v>885</v>
      </c>
    </row>
    <row r="27" spans="2:9" ht="42" customHeight="1" x14ac:dyDescent="0.25">
      <c r="B27" s="2591"/>
      <c r="C27" s="2592"/>
      <c r="D27" s="2593"/>
      <c r="E27" s="2594"/>
      <c r="F27" s="2594"/>
      <c r="G27" s="2595"/>
      <c r="H27" s="159"/>
      <c r="I27"/>
    </row>
  </sheetData>
  <sheetProtection algorithmName="SHA-512" hashValue="GbE+Li0NMWrgO0pGMED6bOLOGj+z6rgfdUjPx9VWr4jtckG3EbTUmcXrZTc09B3prRPvRkF/MXuhuAuY17O8PA==" saltValue="xkedxuq3GKZK1lZlLjJM2Q==" spinCount="100000" sheet="1" objects="1" scenarios="1"/>
  <mergeCells count="14">
    <mergeCell ref="B22:F22"/>
    <mergeCell ref="B27:C27"/>
    <mergeCell ref="D27:G27"/>
    <mergeCell ref="D14:G14"/>
    <mergeCell ref="B14:C14"/>
    <mergeCell ref="B2:F2"/>
    <mergeCell ref="B13:G13"/>
    <mergeCell ref="B19:E19"/>
    <mergeCell ref="B21:C21"/>
    <mergeCell ref="B6:C6"/>
    <mergeCell ref="C8:D8"/>
    <mergeCell ref="F8:G8"/>
    <mergeCell ref="C9:D9"/>
    <mergeCell ref="F9:G9"/>
  </mergeCells>
  <hyperlinks>
    <hyperlink ref="B3" location="Content!A1" display="Content (Inhaltsverzeichnis)" xr:uid="{B7FF5FAA-565C-475B-B31F-2FC8052C2147}"/>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5"/>
  <dimension ref="B1:M39"/>
  <sheetViews>
    <sheetView workbookViewId="0"/>
  </sheetViews>
  <sheetFormatPr baseColWidth="10" defaultColWidth="9" defaultRowHeight="14.25" x14ac:dyDescent="0.2"/>
  <cols>
    <col min="1" max="1" width="2.85546875" style="58" customWidth="1"/>
    <col min="2" max="2" width="16.85546875" style="58" customWidth="1"/>
    <col min="3" max="3" width="28.7109375" style="58" customWidth="1"/>
    <col min="4" max="4" width="18.42578125" style="58" customWidth="1"/>
    <col min="5" max="5" width="13" style="58" customWidth="1"/>
    <col min="6" max="6" width="23.7109375" style="58" customWidth="1"/>
    <col min="7" max="7" width="18.7109375" style="58" customWidth="1"/>
    <col min="8" max="16384" width="9" style="58"/>
  </cols>
  <sheetData>
    <row r="1" spans="2:13" ht="9" customHeight="1" x14ac:dyDescent="0.2"/>
    <row r="2" spans="2:13" ht="66" customHeight="1" x14ac:dyDescent="0.25">
      <c r="B2" s="1320" t="s">
        <v>2918</v>
      </c>
      <c r="C2" s="1320"/>
      <c r="D2" s="1320"/>
      <c r="E2" s="1320"/>
      <c r="F2" s="1320"/>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74.25" customHeight="1" x14ac:dyDescent="0.2">
      <c r="B8" s="451" t="s">
        <v>1073</v>
      </c>
      <c r="C8" s="2603" t="s">
        <v>3821</v>
      </c>
      <c r="D8" s="2604"/>
      <c r="E8" s="453" t="s">
        <v>1073</v>
      </c>
      <c r="F8" s="2628"/>
      <c r="G8" s="2629"/>
      <c r="H8" s="148"/>
      <c r="I8" s="149"/>
      <c r="J8" s="147"/>
      <c r="K8" s="147"/>
      <c r="L8" s="147"/>
      <c r="M8" s="147"/>
    </row>
    <row r="9" spans="2:13" ht="102" customHeight="1" x14ac:dyDescent="0.2">
      <c r="B9" s="452" t="s">
        <v>1455</v>
      </c>
      <c r="C9" s="2603" t="s">
        <v>4036</v>
      </c>
      <c r="D9" s="2604"/>
      <c r="E9" s="454" t="s">
        <v>1455</v>
      </c>
      <c r="F9" s="2630"/>
      <c r="G9" s="2631"/>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customHeight="1"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597"/>
      <c r="D13" s="2597"/>
      <c r="E13" s="2597"/>
      <c r="F13" s="2597"/>
      <c r="G13" s="2598"/>
      <c r="H13" s="155"/>
    </row>
    <row r="14" spans="2:13" ht="24.95" customHeight="1" x14ac:dyDescent="0.2">
      <c r="B14" s="2596" t="s">
        <v>1340</v>
      </c>
      <c r="C14" s="2597"/>
      <c r="D14" s="2597"/>
      <c r="E14" s="2598"/>
      <c r="F14" s="2602" t="s">
        <v>3818</v>
      </c>
      <c r="G14" s="2072"/>
      <c r="H14" s="7"/>
    </row>
    <row r="15" spans="2:13" x14ac:dyDescent="0.2">
      <c r="B15" s="42"/>
      <c r="C15" s="42"/>
      <c r="D15" s="570"/>
      <c r="E15" s="42"/>
      <c r="F15" s="42"/>
      <c r="G15" s="42"/>
      <c r="H15" s="7"/>
    </row>
    <row r="16" spans="2:13" ht="24.95" customHeight="1" x14ac:dyDescent="0.2">
      <c r="B16" s="2622" t="s">
        <v>1496</v>
      </c>
      <c r="C16" s="2623"/>
      <c r="D16" s="571"/>
      <c r="E16" s="42"/>
      <c r="F16" s="42"/>
      <c r="G16" s="42"/>
      <c r="H16" s="7"/>
    </row>
    <row r="17" spans="2:8" ht="24.95" customHeight="1" x14ac:dyDescent="0.2">
      <c r="B17" s="2634" t="s">
        <v>1497</v>
      </c>
      <c r="C17" s="2635"/>
      <c r="D17" s="2635"/>
      <c r="E17" s="2635"/>
      <c r="F17" s="42"/>
      <c r="G17" s="42"/>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613" t="s">
        <v>883</v>
      </c>
      <c r="C21" s="2613"/>
      <c r="D21" s="2613"/>
      <c r="E21" s="2613"/>
    </row>
    <row r="22" spans="2:8" ht="7.5" customHeight="1" x14ac:dyDescent="0.2"/>
    <row r="23" spans="2:8" ht="28.5" customHeight="1" x14ac:dyDescent="0.2">
      <c r="B23" s="2614" t="s">
        <v>1473</v>
      </c>
      <c r="C23" s="2614"/>
    </row>
    <row r="24" spans="2:8" ht="24.95" customHeight="1" thickBot="1" x14ac:dyDescent="0.25">
      <c r="B24" s="363" t="s">
        <v>1331</v>
      </c>
      <c r="C24" s="2624" t="s">
        <v>1332</v>
      </c>
      <c r="D24" s="2625"/>
      <c r="E24" s="2626" t="s">
        <v>1333</v>
      </c>
      <c r="F24" s="2627"/>
    </row>
    <row r="25" spans="2:8" ht="33" customHeight="1" thickBot="1" x14ac:dyDescent="0.25">
      <c r="B25" s="2639" t="s">
        <v>4037</v>
      </c>
      <c r="C25" s="2640"/>
      <c r="D25" s="2640"/>
      <c r="E25" s="2640"/>
      <c r="F25" s="2641"/>
    </row>
    <row r="26" spans="2:8" ht="73.5" customHeight="1" x14ac:dyDescent="0.2">
      <c r="B26" s="676" t="s">
        <v>437</v>
      </c>
      <c r="C26" s="2636" t="s">
        <v>360</v>
      </c>
      <c r="D26" s="2636"/>
      <c r="E26" s="2637" t="s">
        <v>335</v>
      </c>
      <c r="F26" s="2637"/>
    </row>
    <row r="27" spans="2:8" ht="50.25" customHeight="1" x14ac:dyDescent="0.2">
      <c r="B27" s="30" t="s">
        <v>445</v>
      </c>
      <c r="C27" s="1515" t="s">
        <v>23</v>
      </c>
      <c r="D27" s="1519"/>
      <c r="E27" s="1515" t="s">
        <v>1870</v>
      </c>
      <c r="F27" s="1519"/>
    </row>
    <row r="28" spans="2:8" ht="17.25" customHeight="1" x14ac:dyDescent="0.2">
      <c r="B28" s="30"/>
      <c r="C28" s="2642" t="s">
        <v>1811</v>
      </c>
      <c r="D28" s="2643"/>
      <c r="E28" s="2643"/>
      <c r="F28" s="2644"/>
    </row>
    <row r="29" spans="2:8" ht="52.5" customHeight="1" x14ac:dyDescent="0.2">
      <c r="B29" s="30" t="s">
        <v>462</v>
      </c>
      <c r="C29" s="1515" t="s">
        <v>23</v>
      </c>
      <c r="D29" s="1519"/>
      <c r="E29" s="1515" t="s">
        <v>1603</v>
      </c>
      <c r="F29" s="1519"/>
    </row>
    <row r="32" spans="2:8" ht="28.5" customHeight="1" x14ac:dyDescent="0.2">
      <c r="B32" s="2614" t="s">
        <v>886</v>
      </c>
      <c r="C32" s="2614"/>
    </row>
    <row r="33" spans="2:8" ht="36.75" customHeight="1" x14ac:dyDescent="0.2">
      <c r="B33" s="30" t="s">
        <v>451</v>
      </c>
      <c r="C33" s="2632" t="s">
        <v>8</v>
      </c>
      <c r="D33" s="2632"/>
      <c r="E33" s="2633" t="s">
        <v>8</v>
      </c>
      <c r="F33" s="2633"/>
    </row>
    <row r="34" spans="2:8" ht="36.75" customHeight="1" x14ac:dyDescent="0.2">
      <c r="B34" s="30" t="s">
        <v>452</v>
      </c>
      <c r="C34" s="2638" t="s">
        <v>333</v>
      </c>
      <c r="D34" s="2638"/>
      <c r="E34" s="2633" t="s">
        <v>334</v>
      </c>
      <c r="F34" s="2633"/>
    </row>
    <row r="38" spans="2:8" x14ac:dyDescent="0.2">
      <c r="B38" s="158" t="s">
        <v>885</v>
      </c>
    </row>
    <row r="39" spans="2:8" ht="42" customHeight="1" x14ac:dyDescent="0.25">
      <c r="B39" s="2591"/>
      <c r="C39" s="2592"/>
      <c r="D39" s="2593"/>
      <c r="E39" s="2594"/>
      <c r="F39" s="2595"/>
      <c r="G39" s="159"/>
      <c r="H39"/>
    </row>
  </sheetData>
  <sheetProtection algorithmName="SHA-512" hashValue="oTpp+85+DvUpEx+prGYJhnpeUEBlkKBi3cpuyElrz5ub69M7lZttK2fJQUhYqHS28wGb2Dh5WVz5V7BJNiTjew==" saltValue="1x7ZRduYjNlEeV1hRwLxSA==" spinCount="100000" sheet="1" objects="1" scenarios="1"/>
  <mergeCells count="30">
    <mergeCell ref="C33:D33"/>
    <mergeCell ref="E33:F33"/>
    <mergeCell ref="B39:C39"/>
    <mergeCell ref="B17:E17"/>
    <mergeCell ref="C26:D26"/>
    <mergeCell ref="E26:F26"/>
    <mergeCell ref="C34:D34"/>
    <mergeCell ref="E34:F34"/>
    <mergeCell ref="B25:F25"/>
    <mergeCell ref="D39:F39"/>
    <mergeCell ref="B32:C32"/>
    <mergeCell ref="C27:D27"/>
    <mergeCell ref="E27:F27"/>
    <mergeCell ref="C28:F28"/>
    <mergeCell ref="C29:D29"/>
    <mergeCell ref="E29:F29"/>
    <mergeCell ref="B2:F2"/>
    <mergeCell ref="C8:D8"/>
    <mergeCell ref="F8:G8"/>
    <mergeCell ref="C9:D9"/>
    <mergeCell ref="F9:G9"/>
    <mergeCell ref="B6:C6"/>
    <mergeCell ref="B13:G13"/>
    <mergeCell ref="B14:E14"/>
    <mergeCell ref="F14:G14"/>
    <mergeCell ref="B16:C16"/>
    <mergeCell ref="C24:D24"/>
    <mergeCell ref="E24:F24"/>
    <mergeCell ref="B21:E21"/>
    <mergeCell ref="B23:C23"/>
  </mergeCells>
  <hyperlinks>
    <hyperlink ref="B3" location="Content!A1" display="Content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6"/>
  <dimension ref="B1:M40"/>
  <sheetViews>
    <sheetView workbookViewId="0"/>
  </sheetViews>
  <sheetFormatPr baseColWidth="10" defaultColWidth="9" defaultRowHeight="14.25" x14ac:dyDescent="0.2"/>
  <cols>
    <col min="1" max="1" width="2.85546875" style="58" customWidth="1"/>
    <col min="2" max="2" width="20.7109375" style="58" customWidth="1"/>
    <col min="3" max="3" width="25.85546875" style="58" customWidth="1"/>
    <col min="4" max="4" width="18.42578125" style="58" customWidth="1"/>
    <col min="5" max="5" width="13" style="58" customWidth="1"/>
    <col min="6" max="6" width="22.7109375" style="58" customWidth="1"/>
    <col min="7" max="7" width="20.28515625" style="58" customWidth="1"/>
    <col min="8" max="16384" width="9" style="58"/>
  </cols>
  <sheetData>
    <row r="1" spans="2:13" ht="9" customHeight="1" x14ac:dyDescent="0.2"/>
    <row r="2" spans="2:13" ht="63.75" customHeight="1" x14ac:dyDescent="0.25">
      <c r="B2" s="1320" t="s">
        <v>2919</v>
      </c>
      <c r="C2" s="1320"/>
      <c r="D2" s="1320"/>
      <c r="E2" s="1320"/>
      <c r="F2" s="1320"/>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72.75" customHeight="1" x14ac:dyDescent="0.2">
      <c r="B8" s="451" t="s">
        <v>1073</v>
      </c>
      <c r="C8" s="2603" t="s">
        <v>3822</v>
      </c>
      <c r="D8" s="2604"/>
      <c r="E8" s="453" t="s">
        <v>1073</v>
      </c>
      <c r="F8" s="2645"/>
      <c r="G8" s="2646"/>
      <c r="H8" s="148"/>
      <c r="I8" s="149"/>
      <c r="J8" s="147"/>
      <c r="K8" s="147"/>
      <c r="L8" s="147"/>
      <c r="M8" s="147"/>
    </row>
    <row r="9" spans="2:13" ht="118.5" customHeight="1" x14ac:dyDescent="0.2">
      <c r="B9" s="452" t="s">
        <v>1455</v>
      </c>
      <c r="C9" s="2603" t="s">
        <v>4038</v>
      </c>
      <c r="D9" s="2604"/>
      <c r="E9" s="454" t="s">
        <v>1455</v>
      </c>
      <c r="F9" s="2630"/>
      <c r="G9" s="2631"/>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597"/>
      <c r="D13" s="2597"/>
      <c r="E13" s="2597"/>
      <c r="F13" s="2597"/>
      <c r="G13" s="2598"/>
      <c r="H13" s="155"/>
    </row>
    <row r="14" spans="2:13" ht="24.95" customHeight="1" x14ac:dyDescent="0.2">
      <c r="B14" s="2596" t="s">
        <v>1340</v>
      </c>
      <c r="C14" s="2597"/>
      <c r="D14" s="2597"/>
      <c r="E14" s="2598"/>
      <c r="F14" s="2602" t="s">
        <v>3818</v>
      </c>
      <c r="G14" s="2072"/>
      <c r="H14" s="7"/>
    </row>
    <row r="15" spans="2:13" x14ac:dyDescent="0.2">
      <c r="B15" s="42"/>
      <c r="C15" s="42"/>
      <c r="D15" s="570"/>
      <c r="E15" s="42"/>
      <c r="F15" s="42"/>
      <c r="G15" s="42"/>
      <c r="H15" s="7"/>
    </row>
    <row r="16" spans="2:13" ht="24.95" customHeight="1" x14ac:dyDescent="0.2">
      <c r="B16" s="2622" t="s">
        <v>1498</v>
      </c>
      <c r="C16" s="2623"/>
      <c r="D16" s="571"/>
      <c r="E16" s="42"/>
      <c r="F16" s="42"/>
      <c r="G16" s="42"/>
      <c r="H16" s="7"/>
    </row>
    <row r="17" spans="2:8" ht="24.95" customHeight="1" x14ac:dyDescent="0.2">
      <c r="B17" s="2634" t="s">
        <v>1460</v>
      </c>
      <c r="C17" s="2635"/>
      <c r="D17" s="2635"/>
      <c r="E17" s="2635"/>
      <c r="F17" s="42"/>
      <c r="G17" s="42"/>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613" t="s">
        <v>883</v>
      </c>
      <c r="C22" s="2613"/>
      <c r="D22" s="2613"/>
      <c r="E22" s="2613"/>
    </row>
    <row r="23" spans="2:8" ht="7.5" customHeight="1" x14ac:dyDescent="0.2"/>
    <row r="24" spans="2:8" ht="28.5" customHeight="1" x14ac:dyDescent="0.2">
      <c r="B24" s="2614" t="s">
        <v>1473</v>
      </c>
      <c r="C24" s="2614"/>
    </row>
    <row r="25" spans="2:8" ht="24.95" customHeight="1" thickBot="1" x14ac:dyDescent="0.25">
      <c r="B25" s="363" t="s">
        <v>1331</v>
      </c>
      <c r="C25" s="2624" t="s">
        <v>1332</v>
      </c>
      <c r="D25" s="2625"/>
      <c r="E25" s="2626" t="s">
        <v>1333</v>
      </c>
      <c r="F25" s="2627"/>
    </row>
    <row r="26" spans="2:8" ht="33" customHeight="1" thickBot="1" x14ac:dyDescent="0.25">
      <c r="B26" s="2639" t="s">
        <v>4037</v>
      </c>
      <c r="C26" s="2640"/>
      <c r="D26" s="2640"/>
      <c r="E26" s="2640"/>
      <c r="F26" s="2641"/>
    </row>
    <row r="27" spans="2:8" ht="47.25" customHeight="1" x14ac:dyDescent="0.2">
      <c r="B27" s="30" t="s">
        <v>437</v>
      </c>
      <c r="C27" s="2638" t="s">
        <v>360</v>
      </c>
      <c r="D27" s="2638"/>
      <c r="E27" s="2647" t="s">
        <v>361</v>
      </c>
      <c r="F27" s="2647"/>
    </row>
    <row r="28" spans="2:8" ht="50.25" customHeight="1" x14ac:dyDescent="0.2">
      <c r="B28" s="30" t="s">
        <v>445</v>
      </c>
      <c r="C28" s="1515" t="s">
        <v>23</v>
      </c>
      <c r="D28" s="1519"/>
      <c r="E28" s="1515" t="s">
        <v>1806</v>
      </c>
      <c r="F28" s="1519"/>
    </row>
    <row r="29" spans="2:8" ht="17.25" customHeight="1" x14ac:dyDescent="0.2">
      <c r="B29" s="30"/>
      <c r="C29" s="2642" t="s">
        <v>1811</v>
      </c>
      <c r="D29" s="2643"/>
      <c r="E29" s="2643"/>
      <c r="F29" s="2644"/>
    </row>
    <row r="30" spans="2:8" ht="52.5" customHeight="1" x14ac:dyDescent="0.2">
      <c r="B30" s="30" t="s">
        <v>462</v>
      </c>
      <c r="C30" s="1515" t="s">
        <v>23</v>
      </c>
      <c r="D30" s="1519"/>
      <c r="E30" s="1515" t="s">
        <v>1603</v>
      </c>
      <c r="F30" s="1519"/>
    </row>
    <row r="32" spans="2:8" ht="15" customHeight="1" x14ac:dyDescent="0.2"/>
    <row r="33" spans="2:8" ht="28.5" customHeight="1" x14ac:dyDescent="0.2">
      <c r="B33" s="2614" t="s">
        <v>886</v>
      </c>
      <c r="C33" s="2614"/>
    </row>
    <row r="34" spans="2:8" ht="36.75" customHeight="1" x14ac:dyDescent="0.2">
      <c r="B34" s="30" t="s">
        <v>451</v>
      </c>
      <c r="C34" s="2632" t="s">
        <v>8</v>
      </c>
      <c r="D34" s="2632"/>
      <c r="E34" s="2633" t="s">
        <v>8</v>
      </c>
      <c r="F34" s="2633"/>
    </row>
    <row r="35" spans="2:8" ht="36.75" customHeight="1" x14ac:dyDescent="0.2">
      <c r="B35" s="30" t="s">
        <v>452</v>
      </c>
      <c r="C35" s="2632" t="s">
        <v>333</v>
      </c>
      <c r="D35" s="2632"/>
      <c r="E35" s="2633" t="s">
        <v>334</v>
      </c>
      <c r="F35" s="2633"/>
    </row>
    <row r="39" spans="2:8" x14ac:dyDescent="0.2">
      <c r="B39" s="158" t="s">
        <v>885</v>
      </c>
    </row>
    <row r="40" spans="2:8" ht="42" customHeight="1" x14ac:dyDescent="0.25">
      <c r="B40" s="2591"/>
      <c r="C40" s="2592"/>
      <c r="D40" s="2593"/>
      <c r="E40" s="2594"/>
      <c r="F40" s="2595"/>
      <c r="G40" s="159"/>
      <c r="H40"/>
    </row>
  </sheetData>
  <sheetProtection algorithmName="SHA-512" hashValue="EyQALgCZHwwOK5zIFZuTkI5aoW3HxgsFdPzOg8rGjDaBOZLGb9xIaSLyNY9+YIuyKyWMMeLFu+sbRq7ndy8yDw==" saltValue="5Hc3BPC1zwx2th0D9V8mKQ==" spinCount="100000" sheet="1" objects="1" scenarios="1"/>
  <mergeCells count="30">
    <mergeCell ref="B40:C40"/>
    <mergeCell ref="B17:E17"/>
    <mergeCell ref="C27:D27"/>
    <mergeCell ref="E27:F27"/>
    <mergeCell ref="C34:D34"/>
    <mergeCell ref="E34:F34"/>
    <mergeCell ref="C35:D35"/>
    <mergeCell ref="E35:F35"/>
    <mergeCell ref="B26:F26"/>
    <mergeCell ref="D40:F40"/>
    <mergeCell ref="B33:C33"/>
    <mergeCell ref="C28:D28"/>
    <mergeCell ref="E28:F28"/>
    <mergeCell ref="C29:F29"/>
    <mergeCell ref="C30:D30"/>
    <mergeCell ref="E30:F30"/>
    <mergeCell ref="B2:F2"/>
    <mergeCell ref="C8:D8"/>
    <mergeCell ref="F8:G8"/>
    <mergeCell ref="C9:D9"/>
    <mergeCell ref="F9:G9"/>
    <mergeCell ref="B6:C6"/>
    <mergeCell ref="B13:G13"/>
    <mergeCell ref="B14:E14"/>
    <mergeCell ref="F14:G14"/>
    <mergeCell ref="B16:C16"/>
    <mergeCell ref="C25:D25"/>
    <mergeCell ref="E25:F25"/>
    <mergeCell ref="B22:E22"/>
    <mergeCell ref="B24:C24"/>
  </mergeCells>
  <hyperlinks>
    <hyperlink ref="B3" location="Content!A1" display="Content (Inhaltsverzeichnis)" xr:uid="{00000000-0004-0000-1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3"/>
  <dimension ref="B1:M41"/>
  <sheetViews>
    <sheetView workbookViewId="0"/>
  </sheetViews>
  <sheetFormatPr baseColWidth="10" defaultColWidth="9" defaultRowHeight="14.25" x14ac:dyDescent="0.2"/>
  <cols>
    <col min="1" max="1" width="2.85546875" style="58" customWidth="1"/>
    <col min="2" max="2" width="23" style="58" customWidth="1"/>
    <col min="3" max="3" width="23.140625" style="58" customWidth="1"/>
    <col min="4" max="4" width="18.42578125" style="58" customWidth="1"/>
    <col min="5" max="5" width="13" style="58" customWidth="1"/>
    <col min="6" max="6" width="22.7109375" style="58" customWidth="1"/>
    <col min="7" max="7" width="21.140625" style="58" customWidth="1"/>
    <col min="8" max="16384" width="9" style="58"/>
  </cols>
  <sheetData>
    <row r="1" spans="2:13" ht="9" customHeight="1" x14ac:dyDescent="0.2"/>
    <row r="2" spans="2:13" ht="65.25" customHeight="1" x14ac:dyDescent="0.25">
      <c r="B2" s="1320" t="s">
        <v>2920</v>
      </c>
      <c r="C2" s="1320"/>
      <c r="D2" s="1320"/>
      <c r="E2" s="1320"/>
      <c r="F2" s="1320"/>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114" customHeight="1" x14ac:dyDescent="0.2">
      <c r="B8" s="451" t="s">
        <v>1073</v>
      </c>
      <c r="C8" s="2603" t="s">
        <v>3823</v>
      </c>
      <c r="D8" s="2604"/>
      <c r="E8" s="453" t="s">
        <v>1073</v>
      </c>
      <c r="F8" s="2605"/>
      <c r="G8" s="2606"/>
      <c r="H8" s="148"/>
      <c r="I8" s="149"/>
      <c r="J8" s="147"/>
      <c r="K8" s="147"/>
      <c r="L8" s="147"/>
      <c r="M8" s="147"/>
    </row>
    <row r="9" spans="2:13" ht="54.75" customHeight="1" x14ac:dyDescent="0.2">
      <c r="B9" s="452" t="s">
        <v>1455</v>
      </c>
      <c r="C9" s="2603" t="s">
        <v>2921</v>
      </c>
      <c r="D9" s="2604"/>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597"/>
      <c r="D13" s="2597"/>
      <c r="E13" s="2597"/>
      <c r="F13" s="2597"/>
      <c r="G13" s="2598"/>
      <c r="H13" s="155"/>
    </row>
    <row r="14" spans="2:13" ht="24.95" customHeight="1" x14ac:dyDescent="0.2">
      <c r="B14" s="2596" t="s">
        <v>1340</v>
      </c>
      <c r="C14" s="2597"/>
      <c r="D14" s="2597"/>
      <c r="E14" s="2598"/>
      <c r="F14" s="2602" t="s">
        <v>3818</v>
      </c>
      <c r="G14" s="2072"/>
      <c r="H14" s="7"/>
    </row>
    <row r="15" spans="2:13" x14ac:dyDescent="0.2">
      <c r="B15" s="2651" t="s">
        <v>323</v>
      </c>
      <c r="C15" s="2652"/>
      <c r="D15" s="2653"/>
      <c r="E15" s="2653"/>
      <c r="F15" s="569"/>
      <c r="G15" s="569"/>
      <c r="H15" s="7"/>
    </row>
    <row r="16" spans="2:13" x14ac:dyDescent="0.2">
      <c r="B16" s="156"/>
      <c r="C16" s="156"/>
      <c r="D16" s="168"/>
      <c r="E16" s="156"/>
      <c r="F16" s="156"/>
      <c r="G16" s="156"/>
      <c r="H16" s="7"/>
    </row>
    <row r="17" spans="2:8" ht="24.95" customHeight="1" x14ac:dyDescent="0.2">
      <c r="B17" s="567" t="s">
        <v>1867</v>
      </c>
      <c r="C17" s="594" t="s">
        <v>1866</v>
      </c>
      <c r="D17" s="157"/>
      <c r="E17" s="156"/>
      <c r="F17" s="156"/>
      <c r="G17" s="156"/>
      <c r="H17" s="7"/>
    </row>
    <row r="18" spans="2:8" ht="24.95" customHeight="1" x14ac:dyDescent="0.2">
      <c r="B18" s="2654" t="s">
        <v>1459</v>
      </c>
      <c r="C18" s="2655"/>
      <c r="D18" s="156"/>
      <c r="E18" s="156"/>
      <c r="F18" s="156"/>
      <c r="G18" s="156"/>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613" t="s">
        <v>883</v>
      </c>
      <c r="C23" s="2613"/>
      <c r="D23" s="2613"/>
      <c r="E23" s="2613"/>
    </row>
    <row r="24" spans="2:8" ht="7.5" customHeight="1" x14ac:dyDescent="0.2"/>
    <row r="25" spans="2:8" ht="28.5" customHeight="1" x14ac:dyDescent="0.2">
      <c r="B25" s="2614" t="s">
        <v>1473</v>
      </c>
      <c r="C25" s="2614"/>
    </row>
    <row r="26" spans="2:8" ht="24.95" customHeight="1" thickBot="1" x14ac:dyDescent="0.25">
      <c r="B26" s="363" t="s">
        <v>1331</v>
      </c>
      <c r="C26" s="2624" t="s">
        <v>1332</v>
      </c>
      <c r="D26" s="2625"/>
      <c r="E26" s="2626" t="s">
        <v>1333</v>
      </c>
      <c r="F26" s="2627"/>
    </row>
    <row r="27" spans="2:8" ht="33" customHeight="1" thickBot="1" x14ac:dyDescent="0.25">
      <c r="B27" s="2639" t="s">
        <v>1334</v>
      </c>
      <c r="C27" s="2640"/>
      <c r="D27" s="2640"/>
      <c r="E27" s="2640"/>
      <c r="F27" s="2641"/>
    </row>
    <row r="28" spans="2:8" ht="36.75" customHeight="1" x14ac:dyDescent="0.2">
      <c r="B28" s="36" t="s">
        <v>460</v>
      </c>
      <c r="C28" s="2668" t="s">
        <v>10</v>
      </c>
      <c r="D28" s="2669"/>
      <c r="E28" s="2658" t="s">
        <v>336</v>
      </c>
      <c r="F28" s="2659"/>
    </row>
    <row r="29" spans="2:8" ht="17.25" customHeight="1" x14ac:dyDescent="0.2">
      <c r="B29" s="36"/>
      <c r="C29" s="1380" t="s">
        <v>1335</v>
      </c>
      <c r="D29" s="2666"/>
      <c r="E29" s="2666"/>
      <c r="F29" s="2667"/>
    </row>
    <row r="30" spans="2:8" ht="38.25" customHeight="1" x14ac:dyDescent="0.2">
      <c r="B30" s="36" t="s">
        <v>461</v>
      </c>
      <c r="C30" s="2660" t="s">
        <v>2116</v>
      </c>
      <c r="D30" s="2661"/>
      <c r="E30" s="1515" t="s">
        <v>2097</v>
      </c>
      <c r="F30" s="1519"/>
    </row>
    <row r="31" spans="2:8" ht="17.25" customHeight="1" x14ac:dyDescent="0.2">
      <c r="B31" s="169"/>
      <c r="C31" s="1380" t="s">
        <v>1335</v>
      </c>
      <c r="D31" s="2666"/>
      <c r="E31" s="2666"/>
      <c r="F31" s="2667"/>
    </row>
    <row r="32" spans="2:8" ht="33.75" customHeight="1" x14ac:dyDescent="0.2">
      <c r="B32" s="30" t="s">
        <v>489</v>
      </c>
      <c r="C32" s="2662" t="s">
        <v>337</v>
      </c>
      <c r="D32" s="2663"/>
      <c r="E32" s="2664" t="s">
        <v>338</v>
      </c>
      <c r="F32" s="2665"/>
    </row>
    <row r="35" spans="2:8" ht="28.5" customHeight="1" x14ac:dyDescent="0.2">
      <c r="B35" s="2614" t="s">
        <v>886</v>
      </c>
      <c r="C35" s="2614"/>
    </row>
    <row r="36" spans="2:8" ht="36.75" customHeight="1" x14ac:dyDescent="0.2">
      <c r="B36" s="30" t="s">
        <v>451</v>
      </c>
      <c r="C36" s="2662" t="s">
        <v>8</v>
      </c>
      <c r="D36" s="2663"/>
      <c r="E36" s="2664" t="s">
        <v>8</v>
      </c>
      <c r="F36" s="2665"/>
    </row>
    <row r="37" spans="2:8" ht="36.75" customHeight="1" x14ac:dyDescent="0.2">
      <c r="B37" s="30" t="s">
        <v>452</v>
      </c>
      <c r="C37" s="2662" t="s">
        <v>333</v>
      </c>
      <c r="D37" s="2663"/>
      <c r="E37" s="2664" t="s">
        <v>339</v>
      </c>
      <c r="F37" s="2665"/>
    </row>
    <row r="40" spans="2:8" x14ac:dyDescent="0.2">
      <c r="B40" s="158" t="s">
        <v>885</v>
      </c>
    </row>
    <row r="41" spans="2:8" ht="96" customHeight="1" x14ac:dyDescent="0.25">
      <c r="B41" s="2656" t="s">
        <v>3824</v>
      </c>
      <c r="C41" s="2657"/>
      <c r="D41" s="2648" t="s">
        <v>1999</v>
      </c>
      <c r="E41" s="2649"/>
      <c r="F41" s="2650"/>
      <c r="G41" s="159"/>
      <c r="H41"/>
    </row>
  </sheetData>
  <sheetProtection algorithmName="SHA-512" hashValue="6chZiJI5RNNrKoN4mwzKJtg9CQlHH7Eqmsie1dL7zWmlSh7qbgIYnc4Kt/bh42HL/13jyOmRIDw6ztYkpmyQ9A==" saltValue="w9LaKBZKqYGaNwHQYpXWMw==" spinCount="100000" sheet="1" objects="1" scenarios="1"/>
  <mergeCells count="32">
    <mergeCell ref="B2:F2"/>
    <mergeCell ref="C8:D8"/>
    <mergeCell ref="F8:G8"/>
    <mergeCell ref="C9:D9"/>
    <mergeCell ref="F9:G9"/>
    <mergeCell ref="B6:C6"/>
    <mergeCell ref="B18:C18"/>
    <mergeCell ref="E26:F26"/>
    <mergeCell ref="C26:D26"/>
    <mergeCell ref="B41:C41"/>
    <mergeCell ref="E28:F28"/>
    <mergeCell ref="C30:D30"/>
    <mergeCell ref="E30:F30"/>
    <mergeCell ref="C36:D36"/>
    <mergeCell ref="E36:F36"/>
    <mergeCell ref="C29:F29"/>
    <mergeCell ref="C28:D28"/>
    <mergeCell ref="E32:F32"/>
    <mergeCell ref="C37:D37"/>
    <mergeCell ref="E37:F37"/>
    <mergeCell ref="C32:D32"/>
    <mergeCell ref="C31:F31"/>
    <mergeCell ref="B13:G13"/>
    <mergeCell ref="B14:E14"/>
    <mergeCell ref="F14:G14"/>
    <mergeCell ref="B15:C15"/>
    <mergeCell ref="D15:E15"/>
    <mergeCell ref="B23:E23"/>
    <mergeCell ref="B25:C25"/>
    <mergeCell ref="B35:C35"/>
    <mergeCell ref="B27:F27"/>
    <mergeCell ref="D41:F41"/>
  </mergeCells>
  <hyperlinks>
    <hyperlink ref="B3" location="Content!A1" display="Content (Inhaltsverzeichnis)" xr:uid="{00000000-0004-0000-1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dimension ref="B1:M39"/>
  <sheetViews>
    <sheetView workbookViewId="0"/>
  </sheetViews>
  <sheetFormatPr baseColWidth="10" defaultColWidth="9" defaultRowHeight="14.25" x14ac:dyDescent="0.2"/>
  <cols>
    <col min="1" max="1" width="2.85546875" style="58" customWidth="1"/>
    <col min="2" max="2" width="22.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66" customHeight="1" x14ac:dyDescent="0.25">
      <c r="B2" s="2678" t="s">
        <v>2922</v>
      </c>
      <c r="C2" s="2678"/>
      <c r="D2" s="2678"/>
      <c r="E2" s="2678"/>
      <c r="F2" s="2678"/>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117" customHeight="1" x14ac:dyDescent="0.2">
      <c r="B8" s="451" t="s">
        <v>1073</v>
      </c>
      <c r="C8" s="2603" t="s">
        <v>3823</v>
      </c>
      <c r="D8" s="2604"/>
      <c r="E8" s="453" t="s">
        <v>1073</v>
      </c>
      <c r="F8" s="2605"/>
      <c r="G8" s="2606"/>
      <c r="H8" s="148"/>
      <c r="I8" s="149"/>
      <c r="J8" s="147"/>
      <c r="K8" s="147"/>
      <c r="L8" s="147"/>
      <c r="M8" s="147"/>
    </row>
    <row r="9" spans="2:13" ht="54.75" customHeight="1" x14ac:dyDescent="0.2">
      <c r="B9" s="452" t="s">
        <v>1455</v>
      </c>
      <c r="C9" s="2679" t="s">
        <v>2923</v>
      </c>
      <c r="D9" s="2680"/>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597"/>
      <c r="D13" s="2597"/>
      <c r="E13" s="2597"/>
      <c r="F13" s="2597"/>
      <c r="G13" s="2598"/>
      <c r="H13" s="155"/>
    </row>
    <row r="14" spans="2:13" ht="24.95" customHeight="1" x14ac:dyDescent="0.2">
      <c r="B14" s="2596" t="s">
        <v>1340</v>
      </c>
      <c r="C14" s="2597"/>
      <c r="D14" s="2597"/>
      <c r="E14" s="2598"/>
      <c r="F14" s="2602" t="s">
        <v>3818</v>
      </c>
      <c r="G14" s="2072"/>
      <c r="H14" s="7"/>
    </row>
    <row r="15" spans="2:13" ht="24.95" customHeight="1" x14ac:dyDescent="0.2">
      <c r="B15" s="2621" t="s">
        <v>1800</v>
      </c>
      <c r="C15" s="2670"/>
      <c r="D15" s="2620" t="s">
        <v>325</v>
      </c>
      <c r="E15" s="2671"/>
      <c r="F15" s="2671"/>
      <c r="G15" s="2671"/>
      <c r="H15" s="7"/>
    </row>
    <row r="16" spans="2:13" x14ac:dyDescent="0.2">
      <c r="B16" s="569"/>
      <c r="C16" s="569"/>
      <c r="D16" s="577"/>
      <c r="E16" s="569"/>
      <c r="F16" s="569"/>
      <c r="G16" s="569"/>
      <c r="H16" s="7"/>
    </row>
    <row r="17" spans="2:8" ht="24.95" customHeight="1" x14ac:dyDescent="0.2">
      <c r="B17" s="567" t="s">
        <v>1802</v>
      </c>
      <c r="C17" s="594" t="s">
        <v>1801</v>
      </c>
      <c r="D17" s="157"/>
      <c r="E17" s="156"/>
      <c r="F17" s="156"/>
      <c r="G17" s="156"/>
      <c r="H17" s="7"/>
    </row>
    <row r="18" spans="2:8" ht="24.95" customHeight="1" x14ac:dyDescent="0.2">
      <c r="B18" s="2654" t="s">
        <v>1461</v>
      </c>
      <c r="C18" s="2655"/>
      <c r="D18" s="156"/>
      <c r="E18" s="156"/>
      <c r="F18" s="156"/>
      <c r="G18" s="156"/>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613" t="s">
        <v>883</v>
      </c>
      <c r="C23" s="2613"/>
      <c r="D23" s="2613"/>
      <c r="E23" s="2613"/>
    </row>
    <row r="24" spans="2:8" ht="7.5" customHeight="1" x14ac:dyDescent="0.2"/>
    <row r="25" spans="2:8" ht="28.5" customHeight="1" x14ac:dyDescent="0.2">
      <c r="B25" s="2614" t="s">
        <v>1473</v>
      </c>
      <c r="C25" s="2614"/>
    </row>
    <row r="26" spans="2:8" ht="24.95" customHeight="1" thickBot="1" x14ac:dyDescent="0.25">
      <c r="B26" s="363" t="s">
        <v>1331</v>
      </c>
      <c r="C26" s="2624" t="s">
        <v>1332</v>
      </c>
      <c r="D26" s="2625"/>
      <c r="E26" s="2626" t="s">
        <v>1333</v>
      </c>
      <c r="F26" s="2627"/>
    </row>
    <row r="27" spans="2:8" ht="33" customHeight="1" thickBot="1" x14ac:dyDescent="0.25">
      <c r="B27" s="2639" t="s">
        <v>1803</v>
      </c>
      <c r="C27" s="2640"/>
      <c r="D27" s="2640"/>
      <c r="E27" s="2640"/>
      <c r="F27" s="2641"/>
    </row>
    <row r="28" spans="2:8" ht="36.75" customHeight="1" x14ac:dyDescent="0.2">
      <c r="B28" s="559" t="s">
        <v>445</v>
      </c>
      <c r="C28" s="2672" t="s">
        <v>23</v>
      </c>
      <c r="D28" s="2673"/>
      <c r="E28" s="2658" t="s">
        <v>1804</v>
      </c>
      <c r="F28" s="2659"/>
    </row>
    <row r="29" spans="2:8" ht="17.25" customHeight="1" x14ac:dyDescent="0.2">
      <c r="B29" s="36"/>
      <c r="C29" s="2674" t="s">
        <v>1335</v>
      </c>
      <c r="D29" s="1381"/>
      <c r="E29" s="1381"/>
      <c r="F29" s="2675"/>
    </row>
    <row r="30" spans="2:8" ht="38.25" customHeight="1" x14ac:dyDescent="0.2">
      <c r="B30" s="36" t="s">
        <v>462</v>
      </c>
      <c r="C30" s="2676" t="s">
        <v>23</v>
      </c>
      <c r="D30" s="2677"/>
      <c r="E30" s="2664" t="s">
        <v>1804</v>
      </c>
      <c r="F30" s="2665"/>
    </row>
    <row r="33" spans="2:8" ht="28.5" customHeight="1" x14ac:dyDescent="0.2">
      <c r="B33" s="2614" t="s">
        <v>886</v>
      </c>
      <c r="C33" s="2614"/>
    </row>
    <row r="34" spans="2:8" ht="36.75" customHeight="1" x14ac:dyDescent="0.2">
      <c r="B34" s="30" t="s">
        <v>451</v>
      </c>
      <c r="C34" s="2662" t="s">
        <v>8</v>
      </c>
      <c r="D34" s="2663"/>
      <c r="E34" s="2664" t="s">
        <v>8</v>
      </c>
      <c r="F34" s="2665"/>
    </row>
    <row r="35" spans="2:8" ht="36.75" customHeight="1" x14ac:dyDescent="0.2">
      <c r="B35" s="30" t="s">
        <v>452</v>
      </c>
      <c r="C35" s="2660" t="s">
        <v>333</v>
      </c>
      <c r="D35" s="2661"/>
      <c r="E35" s="1515" t="s">
        <v>334</v>
      </c>
      <c r="F35" s="1519"/>
    </row>
    <row r="38" spans="2:8" x14ac:dyDescent="0.2">
      <c r="B38" s="158" t="s">
        <v>885</v>
      </c>
    </row>
    <row r="39" spans="2:8" ht="42" customHeight="1" x14ac:dyDescent="0.25">
      <c r="B39" s="2681"/>
      <c r="C39" s="2682"/>
      <c r="D39" s="2593"/>
      <c r="E39" s="2594"/>
      <c r="F39" s="2595"/>
      <c r="G39" s="159"/>
      <c r="H39"/>
    </row>
  </sheetData>
  <sheetProtection algorithmName="SHA-512" hashValue="Nn6/Y8Nzy+1NU1kfaSRFOSaNC3GGL4xTDOZAWZ/goDGUigIyP1qPE6inmtmMwVlog5NUH/aV+F5P98MVL8XLgA==" saltValue="/9VeNFa+FS41MDMeaO2Prg==" spinCount="100000" sheet="1" objects="1" scenarios="1"/>
  <mergeCells count="29">
    <mergeCell ref="B14:E14"/>
    <mergeCell ref="F14:G14"/>
    <mergeCell ref="B25:C25"/>
    <mergeCell ref="C26:D26"/>
    <mergeCell ref="E26:F26"/>
    <mergeCell ref="B39:C39"/>
    <mergeCell ref="C34:D34"/>
    <mergeCell ref="E34:F34"/>
    <mergeCell ref="C35:D35"/>
    <mergeCell ref="E35:F35"/>
    <mergeCell ref="D39:F39"/>
    <mergeCell ref="B13:G13"/>
    <mergeCell ref="B2:F2"/>
    <mergeCell ref="C8:D8"/>
    <mergeCell ref="F8:G8"/>
    <mergeCell ref="C9:D9"/>
    <mergeCell ref="F9:G9"/>
    <mergeCell ref="B6:C6"/>
    <mergeCell ref="B33:C33"/>
    <mergeCell ref="B15:C15"/>
    <mergeCell ref="D15:G15"/>
    <mergeCell ref="B18:C18"/>
    <mergeCell ref="B23:E23"/>
    <mergeCell ref="B27:F27"/>
    <mergeCell ref="C28:D28"/>
    <mergeCell ref="E28:F28"/>
    <mergeCell ref="C29:F29"/>
    <mergeCell ref="C30:D30"/>
    <mergeCell ref="E30:F30"/>
  </mergeCells>
  <hyperlinks>
    <hyperlink ref="B3" location="Content!A1" display="Content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T105"/>
  <sheetViews>
    <sheetView workbookViewId="0"/>
  </sheetViews>
  <sheetFormatPr baseColWidth="10" defaultRowHeight="15" x14ac:dyDescent="0.25"/>
  <cols>
    <col min="1" max="1" width="4.7109375" style="230" customWidth="1"/>
    <col min="2" max="2" width="3.7109375" style="306" customWidth="1"/>
    <col min="3" max="5" width="10.42578125" style="290" customWidth="1"/>
    <col min="6" max="6" width="27.85546875" style="1" customWidth="1"/>
    <col min="7" max="7" width="32.42578125" style="1" customWidth="1"/>
    <col min="8" max="8" width="44.42578125" style="1" customWidth="1"/>
    <col min="9" max="9" width="19.7109375" style="321" customWidth="1"/>
    <col min="10" max="10" width="16" style="1" customWidth="1"/>
    <col min="11" max="11" width="23.42578125" style="1" customWidth="1"/>
    <col min="12" max="12" width="35.42578125" style="1" customWidth="1"/>
    <col min="13" max="13" width="109.140625" style="1" customWidth="1"/>
    <col min="14" max="14" width="18.140625" style="1" hidden="1" customWidth="1"/>
    <col min="15" max="15" width="23.28515625" style="1" hidden="1" customWidth="1"/>
    <col min="16" max="16" width="30" style="1" hidden="1" customWidth="1"/>
    <col min="17" max="17" width="11.140625" style="1" hidden="1" customWidth="1"/>
    <col min="18" max="18" width="26.5703125" style="1" hidden="1" customWidth="1"/>
    <col min="19" max="19" width="37.28515625" style="7" hidden="1" customWidth="1"/>
    <col min="20" max="20" width="11.42578125" hidden="1" customWidth="1"/>
  </cols>
  <sheetData>
    <row r="1" spans="1:20" ht="11.25" customHeight="1" x14ac:dyDescent="0.25">
      <c r="A1" s="226"/>
      <c r="B1" s="300"/>
      <c r="F1" s="138"/>
      <c r="G1" s="138"/>
      <c r="H1" s="138"/>
      <c r="I1" s="315"/>
      <c r="J1" s="138"/>
      <c r="K1" s="138"/>
      <c r="L1" s="138"/>
      <c r="N1" s="328" t="s">
        <v>187</v>
      </c>
      <c r="O1" s="99" t="s">
        <v>6</v>
      </c>
      <c r="P1" s="100" t="s">
        <v>7</v>
      </c>
      <c r="Q1" s="101" t="s">
        <v>147</v>
      </c>
      <c r="R1" s="99" t="s">
        <v>15</v>
      </c>
      <c r="S1" s="100" t="s">
        <v>16</v>
      </c>
      <c r="T1" s="102" t="s">
        <v>147</v>
      </c>
    </row>
    <row r="2" spans="1:20" ht="48.75" customHeight="1" x14ac:dyDescent="0.25">
      <c r="A2" s="227"/>
      <c r="B2" s="301"/>
      <c r="C2" s="1320" t="s">
        <v>1529</v>
      </c>
      <c r="D2" s="1320"/>
      <c r="E2" s="1320"/>
      <c r="F2" s="1320"/>
      <c r="G2" s="1320"/>
      <c r="H2" s="56"/>
      <c r="I2" s="56"/>
      <c r="J2" s="56"/>
      <c r="K2" s="56"/>
      <c r="L2" s="56"/>
      <c r="M2" s="56"/>
      <c r="N2" s="56"/>
      <c r="O2" s="56"/>
      <c r="P2" s="56"/>
      <c r="Q2" s="56"/>
      <c r="R2" s="56"/>
      <c r="S2" s="56"/>
      <c r="T2" s="88">
        <f>COUNTIF(T7:T105,S2)</f>
        <v>0</v>
      </c>
    </row>
    <row r="3" spans="1:20" ht="19.5" customHeight="1" thickBot="1" x14ac:dyDescent="0.3">
      <c r="A3" s="227"/>
      <c r="B3" s="301"/>
      <c r="C3" s="1340" t="s">
        <v>847</v>
      </c>
      <c r="D3" s="1340"/>
      <c r="E3" s="1340"/>
      <c r="F3" s="1340"/>
      <c r="H3" s="139"/>
      <c r="I3" s="316"/>
      <c r="J3" s="139"/>
      <c r="N3" s="97">
        <f>SUM(N4:N5)</f>
        <v>85</v>
      </c>
      <c r="O3" s="140" t="s">
        <v>188</v>
      </c>
      <c r="P3" s="93" t="s">
        <v>148</v>
      </c>
      <c r="Q3" s="94">
        <f>COUNTIF(Q7:Q105,P3)</f>
        <v>10</v>
      </c>
      <c r="R3" s="91"/>
      <c r="S3" s="93" t="s">
        <v>148</v>
      </c>
      <c r="T3" s="88">
        <f>COUNTIF(T7:T105,S3)</f>
        <v>9</v>
      </c>
    </row>
    <row r="4" spans="1:20" ht="30" customHeight="1" thickBot="1" x14ac:dyDescent="0.3">
      <c r="A4" s="227"/>
      <c r="B4" s="301"/>
      <c r="C4" s="1321" t="s">
        <v>1367</v>
      </c>
      <c r="D4" s="1322"/>
      <c r="E4" s="1323"/>
      <c r="H4" s="139"/>
      <c r="I4" s="316"/>
      <c r="J4" s="139"/>
      <c r="N4" s="97">
        <f>COUNTIF(N6:N105,O4)</f>
        <v>49</v>
      </c>
      <c r="O4" s="141" t="s">
        <v>141</v>
      </c>
      <c r="P4" s="93" t="s">
        <v>143</v>
      </c>
      <c r="Q4" s="94">
        <f>COUNTIF(Q7:Q105,P4)</f>
        <v>13</v>
      </c>
      <c r="R4" s="91"/>
      <c r="S4" s="93" t="s">
        <v>143</v>
      </c>
      <c r="T4" s="88">
        <f>COUNTIF(T7:T105,S4)</f>
        <v>4</v>
      </c>
    </row>
    <row r="5" spans="1:20" ht="57" customHeight="1" x14ac:dyDescent="0.25">
      <c r="A5" s="228"/>
      <c r="B5" s="302"/>
      <c r="C5" s="327" t="s">
        <v>1370</v>
      </c>
      <c r="D5" s="587" t="s">
        <v>1368</v>
      </c>
      <c r="E5" s="587" t="s">
        <v>1369</v>
      </c>
      <c r="G5" s="142"/>
      <c r="H5" s="143"/>
      <c r="I5" s="317"/>
      <c r="J5" s="143"/>
      <c r="K5" s="142"/>
      <c r="L5" s="142"/>
      <c r="N5" s="98">
        <f>COUNTIF(N6:N105,O5)</f>
        <v>36</v>
      </c>
      <c r="O5" s="144" t="s">
        <v>138</v>
      </c>
      <c r="P5" s="95" t="s">
        <v>138</v>
      </c>
      <c r="Q5" s="96">
        <f>COUNTIF(Q7:Q105,P5)</f>
        <v>22</v>
      </c>
      <c r="R5" s="91"/>
      <c r="S5" s="93" t="s">
        <v>138</v>
      </c>
      <c r="T5" s="88">
        <f>COUNTIF(T7:T105,S5)</f>
        <v>9</v>
      </c>
    </row>
    <row r="6" spans="1:20" ht="24.75" customHeight="1" x14ac:dyDescent="0.25">
      <c r="A6" s="222"/>
      <c r="B6" s="45" t="s">
        <v>71</v>
      </c>
      <c r="C6" s="1327" t="s">
        <v>3686</v>
      </c>
      <c r="D6" s="1328"/>
      <c r="E6" s="1328"/>
      <c r="F6" s="1329"/>
      <c r="G6" s="45"/>
      <c r="H6" s="59"/>
      <c r="I6" s="126" t="s">
        <v>72</v>
      </c>
      <c r="J6" s="126" t="s">
        <v>474</v>
      </c>
      <c r="K6" s="122" t="s">
        <v>191</v>
      </c>
      <c r="L6" s="45"/>
      <c r="M6" s="123"/>
      <c r="N6" s="118"/>
      <c r="O6" s="59"/>
      <c r="P6" s="59"/>
      <c r="Q6" s="59"/>
      <c r="R6" s="92"/>
      <c r="S6" s="89"/>
      <c r="T6" s="90"/>
    </row>
    <row r="7" spans="1:20" ht="33.75" x14ac:dyDescent="0.25">
      <c r="A7" s="222"/>
      <c r="B7" s="303">
        <v>1</v>
      </c>
      <c r="C7" s="285" t="s">
        <v>341</v>
      </c>
      <c r="D7" s="285" t="s">
        <v>341</v>
      </c>
      <c r="E7" s="285" t="s">
        <v>341</v>
      </c>
      <c r="F7" s="43" t="s">
        <v>3687</v>
      </c>
      <c r="G7" s="43" t="s">
        <v>8</v>
      </c>
      <c r="H7" s="115" t="s">
        <v>73</v>
      </c>
      <c r="I7" s="127" t="s">
        <v>249</v>
      </c>
      <c r="J7" s="135" t="s">
        <v>472</v>
      </c>
      <c r="K7" s="10" t="s">
        <v>197</v>
      </c>
      <c r="L7" s="30" t="s">
        <v>8</v>
      </c>
      <c r="M7" s="11" t="s">
        <v>239</v>
      </c>
      <c r="N7" s="119" t="s">
        <v>138</v>
      </c>
      <c r="O7" s="61" t="s">
        <v>138</v>
      </c>
      <c r="P7" s="46" t="s">
        <v>139</v>
      </c>
      <c r="Q7" s="8" t="s">
        <v>138</v>
      </c>
      <c r="R7" s="43" t="s">
        <v>3687</v>
      </c>
      <c r="S7" s="43" t="s">
        <v>8</v>
      </c>
      <c r="T7" s="65" t="s">
        <v>141</v>
      </c>
    </row>
    <row r="8" spans="1:20" ht="33.75" x14ac:dyDescent="0.25">
      <c r="A8" s="222"/>
      <c r="B8" s="303">
        <v>1</v>
      </c>
      <c r="C8" s="285" t="s">
        <v>341</v>
      </c>
      <c r="D8" s="285" t="s">
        <v>341</v>
      </c>
      <c r="E8" s="285" t="s">
        <v>341</v>
      </c>
      <c r="F8" s="30" t="s">
        <v>3688</v>
      </c>
      <c r="G8" s="30" t="s">
        <v>74</v>
      </c>
      <c r="H8" s="74" t="s">
        <v>75</v>
      </c>
      <c r="I8" s="128" t="s">
        <v>250</v>
      </c>
      <c r="J8" s="135" t="s">
        <v>472</v>
      </c>
      <c r="K8" s="10" t="s">
        <v>207</v>
      </c>
      <c r="L8" s="30" t="s">
        <v>198</v>
      </c>
      <c r="M8" s="11" t="s">
        <v>239</v>
      </c>
      <c r="N8" s="119" t="s">
        <v>138</v>
      </c>
      <c r="O8" s="61" t="s">
        <v>138</v>
      </c>
      <c r="P8" s="46" t="s">
        <v>139</v>
      </c>
      <c r="Q8" s="8" t="s">
        <v>138</v>
      </c>
      <c r="R8" s="30" t="s">
        <v>3751</v>
      </c>
      <c r="S8" s="30" t="s">
        <v>74</v>
      </c>
      <c r="T8" s="65" t="s">
        <v>141</v>
      </c>
    </row>
    <row r="9" spans="1:20" ht="33.75" x14ac:dyDescent="0.25">
      <c r="A9" s="222"/>
      <c r="B9" s="303">
        <v>1</v>
      </c>
      <c r="C9" s="285" t="s">
        <v>341</v>
      </c>
      <c r="D9" s="285" t="s">
        <v>341</v>
      </c>
      <c r="E9" s="285" t="s">
        <v>341</v>
      </c>
      <c r="F9" s="30" t="s">
        <v>3689</v>
      </c>
      <c r="G9" s="30" t="s">
        <v>74</v>
      </c>
      <c r="H9" s="74" t="s">
        <v>75</v>
      </c>
      <c r="I9" s="128" t="s">
        <v>251</v>
      </c>
      <c r="J9" s="135" t="s">
        <v>472</v>
      </c>
      <c r="K9" s="10" t="s">
        <v>208</v>
      </c>
      <c r="L9" s="30" t="s">
        <v>198</v>
      </c>
      <c r="M9" s="11" t="s">
        <v>239</v>
      </c>
      <c r="N9" s="119" t="s">
        <v>138</v>
      </c>
      <c r="O9" s="61" t="s">
        <v>138</v>
      </c>
      <c r="P9" s="46" t="s">
        <v>139</v>
      </c>
      <c r="Q9" s="8" t="s">
        <v>138</v>
      </c>
      <c r="R9" s="30" t="s">
        <v>3752</v>
      </c>
      <c r="S9" s="30" t="s">
        <v>74</v>
      </c>
      <c r="T9" s="65" t="s">
        <v>141</v>
      </c>
    </row>
    <row r="10" spans="1:20" ht="21" customHeight="1" x14ac:dyDescent="0.25">
      <c r="A10" s="223" t="s">
        <v>322</v>
      </c>
      <c r="B10" s="297">
        <v>1</v>
      </c>
      <c r="C10" s="1324" t="s">
        <v>77</v>
      </c>
      <c r="D10" s="1325"/>
      <c r="E10" s="1325"/>
      <c r="F10" s="1326"/>
      <c r="G10" s="47"/>
      <c r="H10" s="112"/>
      <c r="I10" s="318" t="s">
        <v>252</v>
      </c>
      <c r="J10" s="190"/>
      <c r="K10" s="68" t="s">
        <v>192</v>
      </c>
      <c r="L10" s="47"/>
      <c r="M10" s="69"/>
      <c r="N10" s="120"/>
      <c r="O10" s="68"/>
      <c r="P10" s="47"/>
      <c r="Q10" s="69"/>
      <c r="R10" s="68"/>
      <c r="S10" s="47"/>
      <c r="T10" s="69"/>
    </row>
    <row r="11" spans="1:20" ht="62.25" customHeight="1" x14ac:dyDescent="0.25">
      <c r="A11" s="223"/>
      <c r="B11" s="134">
        <v>1</v>
      </c>
      <c r="C11" s="285" t="s">
        <v>341</v>
      </c>
      <c r="D11" s="285" t="s">
        <v>341</v>
      </c>
      <c r="E11" s="285" t="s">
        <v>341</v>
      </c>
      <c r="F11" s="30" t="s">
        <v>3690</v>
      </c>
      <c r="G11" s="30" t="s">
        <v>74</v>
      </c>
      <c r="H11" s="19" t="s">
        <v>3691</v>
      </c>
      <c r="I11" s="129" t="s">
        <v>79</v>
      </c>
      <c r="J11" s="135" t="s">
        <v>473</v>
      </c>
      <c r="K11" s="10" t="s">
        <v>193</v>
      </c>
      <c r="L11" s="30" t="s">
        <v>198</v>
      </c>
      <c r="M11" s="13" t="s">
        <v>2375</v>
      </c>
      <c r="N11" s="119" t="s">
        <v>138</v>
      </c>
      <c r="O11" s="61" t="s">
        <v>138</v>
      </c>
      <c r="P11" s="52" t="s">
        <v>3753</v>
      </c>
      <c r="Q11" s="8" t="s">
        <v>138</v>
      </c>
      <c r="R11" s="34" t="s">
        <v>3754</v>
      </c>
      <c r="S11" s="34" t="s">
        <v>78</v>
      </c>
      <c r="T11" s="65" t="s">
        <v>141</v>
      </c>
    </row>
    <row r="12" spans="1:20" ht="60.75" customHeight="1" x14ac:dyDescent="0.25">
      <c r="A12" s="223"/>
      <c r="B12" s="134">
        <v>1</v>
      </c>
      <c r="C12" s="286" t="s">
        <v>657</v>
      </c>
      <c r="D12" s="286" t="s">
        <v>657</v>
      </c>
      <c r="E12" s="286" t="s">
        <v>657</v>
      </c>
      <c r="F12" s="31" t="s">
        <v>3692</v>
      </c>
      <c r="G12" s="31" t="s">
        <v>200</v>
      </c>
      <c r="H12" s="114" t="s">
        <v>3694</v>
      </c>
      <c r="I12" s="129" t="s">
        <v>261</v>
      </c>
      <c r="J12" s="135" t="s">
        <v>472</v>
      </c>
      <c r="K12" s="10" t="s">
        <v>194</v>
      </c>
      <c r="L12" s="30" t="s">
        <v>201</v>
      </c>
      <c r="M12" s="13" t="s">
        <v>2376</v>
      </c>
      <c r="N12" s="119" t="s">
        <v>138</v>
      </c>
      <c r="O12" s="62" t="s">
        <v>3707</v>
      </c>
      <c r="P12" s="63" t="s">
        <v>140</v>
      </c>
      <c r="Q12" s="64" t="s">
        <v>141</v>
      </c>
      <c r="R12" s="61" t="s">
        <v>138</v>
      </c>
      <c r="S12" s="34" t="s">
        <v>142</v>
      </c>
      <c r="T12" s="67" t="s">
        <v>138</v>
      </c>
    </row>
    <row r="13" spans="1:20" ht="60.75" customHeight="1" x14ac:dyDescent="0.25">
      <c r="A13" s="223"/>
      <c r="B13" s="134">
        <v>1</v>
      </c>
      <c r="C13" s="286" t="s">
        <v>657</v>
      </c>
      <c r="D13" s="286" t="s">
        <v>657</v>
      </c>
      <c r="E13" s="286" t="s">
        <v>657</v>
      </c>
      <c r="F13" s="34" t="s">
        <v>3693</v>
      </c>
      <c r="G13" s="34" t="s">
        <v>514</v>
      </c>
      <c r="H13" s="19" t="s">
        <v>3695</v>
      </c>
      <c r="I13" s="324" t="s">
        <v>768</v>
      </c>
      <c r="J13" s="135" t="s">
        <v>472</v>
      </c>
      <c r="K13" s="10" t="s">
        <v>516</v>
      </c>
      <c r="L13" s="30" t="s">
        <v>198</v>
      </c>
      <c r="M13" s="13" t="s">
        <v>2377</v>
      </c>
      <c r="N13" s="119" t="s">
        <v>138</v>
      </c>
      <c r="O13" s="199" t="s">
        <v>3708</v>
      </c>
      <c r="P13" s="52" t="s">
        <v>517</v>
      </c>
      <c r="Q13" s="64" t="s">
        <v>141</v>
      </c>
      <c r="R13" s="61" t="s">
        <v>138</v>
      </c>
      <c r="S13" s="34" t="s">
        <v>142</v>
      </c>
      <c r="T13" s="67" t="s">
        <v>138</v>
      </c>
    </row>
    <row r="14" spans="1:20" ht="90" x14ac:dyDescent="0.25">
      <c r="A14" s="223"/>
      <c r="B14" s="134">
        <v>1</v>
      </c>
      <c r="C14" s="285" t="s">
        <v>341</v>
      </c>
      <c r="D14" s="285" t="s">
        <v>341</v>
      </c>
      <c r="E14" s="285" t="s">
        <v>341</v>
      </c>
      <c r="F14" s="30" t="s">
        <v>190</v>
      </c>
      <c r="G14" s="39" t="s">
        <v>8</v>
      </c>
      <c r="H14" s="116" t="s">
        <v>82</v>
      </c>
      <c r="I14" s="129" t="s">
        <v>262</v>
      </c>
      <c r="J14" s="135" t="s">
        <v>473</v>
      </c>
      <c r="K14" s="10" t="s">
        <v>195</v>
      </c>
      <c r="L14" s="39" t="s">
        <v>8</v>
      </c>
      <c r="M14" s="11" t="s">
        <v>206</v>
      </c>
      <c r="N14" s="119" t="s">
        <v>141</v>
      </c>
      <c r="O14" s="3" t="s">
        <v>3709</v>
      </c>
      <c r="P14" s="52" t="s">
        <v>8</v>
      </c>
      <c r="Q14" s="67" t="s">
        <v>141</v>
      </c>
      <c r="R14" s="3" t="s">
        <v>144</v>
      </c>
      <c r="S14" s="52" t="s">
        <v>3755</v>
      </c>
      <c r="T14" s="67" t="s">
        <v>141</v>
      </c>
    </row>
    <row r="15" spans="1:20" ht="33.75" customHeight="1" x14ac:dyDescent="0.25">
      <c r="A15" s="223"/>
      <c r="B15" s="304">
        <v>1</v>
      </c>
      <c r="C15" s="285" t="s">
        <v>341</v>
      </c>
      <c r="D15" s="285" t="s">
        <v>341</v>
      </c>
      <c r="E15" s="285" t="s">
        <v>341</v>
      </c>
      <c r="F15" s="30" t="s">
        <v>186</v>
      </c>
      <c r="G15" s="30" t="s">
        <v>145</v>
      </c>
      <c r="H15" s="116" t="s">
        <v>82</v>
      </c>
      <c r="I15" s="129" t="s">
        <v>263</v>
      </c>
      <c r="J15" s="135" t="s">
        <v>472</v>
      </c>
      <c r="K15" s="10" t="s">
        <v>196</v>
      </c>
      <c r="L15" s="30" t="s">
        <v>199</v>
      </c>
      <c r="M15" s="11" t="s">
        <v>206</v>
      </c>
      <c r="N15" s="119" t="s">
        <v>138</v>
      </c>
      <c r="O15" s="3" t="s">
        <v>3710</v>
      </c>
      <c r="P15" s="33" t="s">
        <v>61</v>
      </c>
      <c r="Q15" s="67" t="s">
        <v>143</v>
      </c>
      <c r="R15" s="34" t="s">
        <v>80</v>
      </c>
      <c r="S15" s="34" t="s">
        <v>81</v>
      </c>
      <c r="T15" s="67" t="s">
        <v>141</v>
      </c>
    </row>
    <row r="16" spans="1:20" ht="67.5" customHeight="1" x14ac:dyDescent="0.25">
      <c r="A16" s="223"/>
      <c r="B16" s="298">
        <v>1</v>
      </c>
      <c r="C16" s="287" t="s">
        <v>657</v>
      </c>
      <c r="D16" s="287" t="s">
        <v>657</v>
      </c>
      <c r="E16" s="287" t="s">
        <v>657</v>
      </c>
      <c r="F16" s="30" t="s">
        <v>832</v>
      </c>
      <c r="G16" s="30" t="s">
        <v>8</v>
      </c>
      <c r="H16" s="74" t="s">
        <v>3696</v>
      </c>
      <c r="I16" s="128" t="s">
        <v>772</v>
      </c>
      <c r="J16" s="135" t="s">
        <v>480</v>
      </c>
      <c r="K16" s="10" t="s">
        <v>833</v>
      </c>
      <c r="L16" s="30" t="s">
        <v>8</v>
      </c>
      <c r="M16" s="11" t="s">
        <v>2378</v>
      </c>
      <c r="N16" s="197" t="s">
        <v>141</v>
      </c>
      <c r="O16" s="83" t="s">
        <v>3711</v>
      </c>
      <c r="P16" s="51" t="s">
        <v>8</v>
      </c>
      <c r="Q16" s="84" t="s">
        <v>141</v>
      </c>
      <c r="R16" s="30" t="s">
        <v>779</v>
      </c>
      <c r="S16" s="30" t="s">
        <v>8</v>
      </c>
      <c r="T16" s="200" t="s">
        <v>141</v>
      </c>
    </row>
    <row r="17" spans="1:20" ht="75.75" customHeight="1" x14ac:dyDescent="0.25">
      <c r="A17" s="72" t="s">
        <v>83</v>
      </c>
      <c r="B17" s="296" t="s">
        <v>102</v>
      </c>
      <c r="C17" s="1337" t="s">
        <v>762</v>
      </c>
      <c r="D17" s="1338"/>
      <c r="E17" s="1339"/>
      <c r="F17" s="1330" t="s">
        <v>3697</v>
      </c>
      <c r="G17" s="1331"/>
      <c r="H17" s="1331"/>
      <c r="I17" s="130" t="s">
        <v>372</v>
      </c>
      <c r="J17" s="193"/>
      <c r="K17" s="109" t="s">
        <v>373</v>
      </c>
      <c r="L17" s="73"/>
      <c r="M17" s="85"/>
      <c r="N17" s="121"/>
      <c r="O17" s="50"/>
      <c r="P17" s="49"/>
      <c r="Q17" s="70"/>
      <c r="R17" s="49"/>
      <c r="S17" s="49"/>
      <c r="T17" s="70"/>
    </row>
    <row r="18" spans="1:20" ht="65.25" customHeight="1" x14ac:dyDescent="0.25">
      <c r="A18" s="80" t="s">
        <v>84</v>
      </c>
      <c r="B18" s="71">
        <v>1</v>
      </c>
      <c r="C18" s="1334" t="s">
        <v>149</v>
      </c>
      <c r="D18" s="1335"/>
      <c r="E18" s="1336"/>
      <c r="F18" s="1332"/>
      <c r="G18" s="1333"/>
      <c r="H18" s="1333"/>
      <c r="I18" s="130" t="s">
        <v>253</v>
      </c>
      <c r="J18" s="193"/>
      <c r="K18" s="109" t="s">
        <v>202</v>
      </c>
      <c r="L18" s="73"/>
      <c r="M18" s="85"/>
      <c r="N18" s="121"/>
      <c r="O18" s="50"/>
      <c r="P18" s="49"/>
      <c r="Q18" s="70"/>
      <c r="R18" s="49"/>
      <c r="S18" s="49"/>
      <c r="T18" s="70"/>
    </row>
    <row r="19" spans="1:20" ht="68.25" customHeight="1" x14ac:dyDescent="0.25">
      <c r="A19" s="80"/>
      <c r="B19" s="298">
        <v>1</v>
      </c>
      <c r="C19" s="285" t="s">
        <v>341</v>
      </c>
      <c r="D19" s="285" t="s">
        <v>341</v>
      </c>
      <c r="E19" s="285" t="s">
        <v>341</v>
      </c>
      <c r="F19" s="30" t="s">
        <v>374</v>
      </c>
      <c r="G19" s="74" t="s">
        <v>3698</v>
      </c>
      <c r="H19" s="74" t="s">
        <v>1321</v>
      </c>
      <c r="I19" s="128" t="s">
        <v>264</v>
      </c>
      <c r="J19" s="135" t="s">
        <v>475</v>
      </c>
      <c r="K19" s="10" t="s">
        <v>434</v>
      </c>
      <c r="L19" s="30" t="s">
        <v>209</v>
      </c>
      <c r="M19" s="11" t="s">
        <v>1320</v>
      </c>
      <c r="N19" s="119" t="s">
        <v>138</v>
      </c>
      <c r="O19" s="61" t="s">
        <v>138</v>
      </c>
      <c r="P19" s="46" t="s">
        <v>139</v>
      </c>
      <c r="Q19" s="8" t="s">
        <v>138</v>
      </c>
      <c r="R19" s="36" t="s">
        <v>3756</v>
      </c>
      <c r="S19" s="30" t="s">
        <v>98</v>
      </c>
      <c r="T19" s="75" t="s">
        <v>141</v>
      </c>
    </row>
    <row r="20" spans="1:20" ht="54.75" customHeight="1" x14ac:dyDescent="0.25">
      <c r="A20" s="80"/>
      <c r="B20" s="298">
        <v>1</v>
      </c>
      <c r="C20" s="285" t="s">
        <v>341</v>
      </c>
      <c r="D20" s="285" t="s">
        <v>341</v>
      </c>
      <c r="E20" s="285" t="s">
        <v>341</v>
      </c>
      <c r="F20" s="30" t="s">
        <v>375</v>
      </c>
      <c r="G20" s="30" t="s">
        <v>74</v>
      </c>
      <c r="H20" s="74" t="s">
        <v>82</v>
      </c>
      <c r="I20" s="128" t="s">
        <v>376</v>
      </c>
      <c r="J20" s="135" t="s">
        <v>472</v>
      </c>
      <c r="K20" s="10" t="s">
        <v>377</v>
      </c>
      <c r="L20" s="30" t="s">
        <v>198</v>
      </c>
      <c r="M20" s="11" t="s">
        <v>206</v>
      </c>
      <c r="N20" s="119" t="s">
        <v>138</v>
      </c>
      <c r="O20" s="61" t="s">
        <v>138</v>
      </c>
      <c r="P20" s="52" t="s">
        <v>146</v>
      </c>
      <c r="Q20" s="8" t="s">
        <v>138</v>
      </c>
      <c r="R20" s="36"/>
      <c r="S20" s="30"/>
      <c r="T20" s="75" t="s">
        <v>138</v>
      </c>
    </row>
    <row r="21" spans="1:20" ht="51" customHeight="1" x14ac:dyDescent="0.25">
      <c r="A21" s="80"/>
      <c r="B21" s="298">
        <v>1</v>
      </c>
      <c r="C21" s="285" t="s">
        <v>341</v>
      </c>
      <c r="D21" s="285" t="s">
        <v>341</v>
      </c>
      <c r="E21" s="285" t="s">
        <v>341</v>
      </c>
      <c r="F21" s="30" t="s">
        <v>533</v>
      </c>
      <c r="G21" s="43" t="s">
        <v>8</v>
      </c>
      <c r="H21" s="74" t="s">
        <v>3699</v>
      </c>
      <c r="I21" s="128" t="s">
        <v>265</v>
      </c>
      <c r="J21" s="135" t="s">
        <v>475</v>
      </c>
      <c r="K21" s="10" t="s">
        <v>615</v>
      </c>
      <c r="L21" s="43" t="s">
        <v>8</v>
      </c>
      <c r="M21" s="11" t="s">
        <v>2379</v>
      </c>
      <c r="N21" s="197" t="s">
        <v>138</v>
      </c>
      <c r="O21" s="61" t="s">
        <v>138</v>
      </c>
      <c r="P21" s="52" t="s">
        <v>146</v>
      </c>
      <c r="Q21" s="8" t="s">
        <v>138</v>
      </c>
      <c r="R21" s="33" t="s">
        <v>3757</v>
      </c>
      <c r="S21" s="34" t="s">
        <v>8</v>
      </c>
      <c r="T21" s="75" t="s">
        <v>141</v>
      </c>
    </row>
    <row r="22" spans="1:20" ht="55.5" customHeight="1" x14ac:dyDescent="0.25">
      <c r="A22" s="80"/>
      <c r="B22" s="298">
        <v>1</v>
      </c>
      <c r="C22" s="285" t="s">
        <v>341</v>
      </c>
      <c r="D22" s="285" t="s">
        <v>341</v>
      </c>
      <c r="E22" s="285" t="s">
        <v>341</v>
      </c>
      <c r="F22" s="30" t="s">
        <v>378</v>
      </c>
      <c r="G22" s="74" t="s">
        <v>716</v>
      </c>
      <c r="H22" s="74" t="s">
        <v>82</v>
      </c>
      <c r="I22" s="128" t="s">
        <v>266</v>
      </c>
      <c r="J22" s="135" t="s">
        <v>477</v>
      </c>
      <c r="K22" s="10" t="s">
        <v>435</v>
      </c>
      <c r="L22" s="30" t="s">
        <v>612</v>
      </c>
      <c r="M22" s="11" t="s">
        <v>206</v>
      </c>
      <c r="N22" s="119" t="s">
        <v>138</v>
      </c>
      <c r="O22" s="61" t="s">
        <v>138</v>
      </c>
      <c r="P22" s="52" t="s">
        <v>146</v>
      </c>
      <c r="Q22" s="8" t="s">
        <v>138</v>
      </c>
      <c r="R22" s="30" t="s">
        <v>138</v>
      </c>
      <c r="S22" s="30" t="s">
        <v>173</v>
      </c>
      <c r="T22" s="30" t="s">
        <v>138</v>
      </c>
    </row>
    <row r="23" spans="1:20" ht="189" customHeight="1" x14ac:dyDescent="0.25">
      <c r="A23" s="80"/>
      <c r="B23" s="298" t="s">
        <v>102</v>
      </c>
      <c r="C23" s="287" t="s">
        <v>657</v>
      </c>
      <c r="D23" s="287" t="s">
        <v>657</v>
      </c>
      <c r="E23" s="287" t="s">
        <v>657</v>
      </c>
      <c r="F23" s="30" t="s">
        <v>379</v>
      </c>
      <c r="G23" s="104" t="s">
        <v>613</v>
      </c>
      <c r="H23" s="74" t="s">
        <v>3700</v>
      </c>
      <c r="I23" s="128" t="s">
        <v>267</v>
      </c>
      <c r="J23" s="135" t="s">
        <v>244</v>
      </c>
      <c r="K23" s="10" t="s">
        <v>436</v>
      </c>
      <c r="L23" s="75" t="s">
        <v>614</v>
      </c>
      <c r="M23" s="11" t="s">
        <v>2380</v>
      </c>
      <c r="N23" s="119" t="s">
        <v>141</v>
      </c>
      <c r="O23" s="5" t="s">
        <v>3712</v>
      </c>
      <c r="P23" s="34" t="s">
        <v>12</v>
      </c>
      <c r="Q23" s="6" t="s">
        <v>148</v>
      </c>
      <c r="R23" s="12" t="s">
        <v>3758</v>
      </c>
      <c r="S23" s="34" t="s">
        <v>36</v>
      </c>
      <c r="T23" s="75" t="s">
        <v>148</v>
      </c>
    </row>
    <row r="24" spans="1:20" ht="58.5" customHeight="1" x14ac:dyDescent="0.25">
      <c r="A24" s="80"/>
      <c r="B24" s="304">
        <v>1</v>
      </c>
      <c r="C24" s="288" t="s">
        <v>341</v>
      </c>
      <c r="D24" s="288" t="s">
        <v>341</v>
      </c>
      <c r="E24" s="288" t="s">
        <v>657</v>
      </c>
      <c r="F24" s="36" t="s">
        <v>3701</v>
      </c>
      <c r="G24" s="30" t="s">
        <v>358</v>
      </c>
      <c r="H24" s="74" t="s">
        <v>3702</v>
      </c>
      <c r="I24" s="129" t="s">
        <v>296</v>
      </c>
      <c r="J24" s="135" t="s">
        <v>1925</v>
      </c>
      <c r="K24" s="10" t="s">
        <v>437</v>
      </c>
      <c r="L24" s="30" t="s">
        <v>359</v>
      </c>
      <c r="M24" s="11" t="s">
        <v>234</v>
      </c>
      <c r="N24" s="119" t="s">
        <v>138</v>
      </c>
      <c r="O24" s="5" t="s">
        <v>138</v>
      </c>
      <c r="P24" s="46" t="s">
        <v>139</v>
      </c>
      <c r="Q24" s="8" t="s">
        <v>138</v>
      </c>
      <c r="R24" s="33" t="s">
        <v>3759</v>
      </c>
      <c r="S24" s="34" t="s">
        <v>99</v>
      </c>
      <c r="T24" s="67" t="s">
        <v>141</v>
      </c>
    </row>
    <row r="25" spans="1:20" ht="58.5" customHeight="1" x14ac:dyDescent="0.25">
      <c r="A25" s="224"/>
      <c r="B25" s="299">
        <v>1</v>
      </c>
      <c r="C25" s="289" t="s">
        <v>341</v>
      </c>
      <c r="D25" s="289" t="s">
        <v>341</v>
      </c>
      <c r="E25" s="289" t="s">
        <v>341</v>
      </c>
      <c r="F25" s="30" t="s">
        <v>753</v>
      </c>
      <c r="G25" s="30" t="s">
        <v>754</v>
      </c>
      <c r="H25" s="74" t="s">
        <v>3703</v>
      </c>
      <c r="I25" s="129" t="s">
        <v>755</v>
      </c>
      <c r="J25" s="135" t="s">
        <v>756</v>
      </c>
      <c r="K25" s="10" t="s">
        <v>757</v>
      </c>
      <c r="L25" s="30" t="s">
        <v>758</v>
      </c>
      <c r="M25" s="11" t="s">
        <v>759</v>
      </c>
      <c r="N25" s="201" t="s">
        <v>141</v>
      </c>
      <c r="O25" s="60" t="s">
        <v>138</v>
      </c>
      <c r="P25" s="46" t="s">
        <v>139</v>
      </c>
      <c r="Q25" s="82" t="s">
        <v>138</v>
      </c>
      <c r="R25" s="60" t="s">
        <v>138</v>
      </c>
      <c r="S25" s="325" t="s">
        <v>138</v>
      </c>
      <c r="T25" s="326" t="s">
        <v>138</v>
      </c>
    </row>
    <row r="26" spans="1:20" ht="56.25" customHeight="1" x14ac:dyDescent="0.25">
      <c r="A26" s="224"/>
      <c r="B26" s="304" t="s">
        <v>102</v>
      </c>
      <c r="C26" s="285" t="s">
        <v>657</v>
      </c>
      <c r="D26" s="285" t="s">
        <v>657</v>
      </c>
      <c r="E26" s="285" t="s">
        <v>657</v>
      </c>
      <c r="F26" s="43" t="s">
        <v>3704</v>
      </c>
      <c r="G26" s="43" t="s">
        <v>8</v>
      </c>
      <c r="H26" s="117" t="s">
        <v>82</v>
      </c>
      <c r="I26" s="133" t="s">
        <v>268</v>
      </c>
      <c r="J26" s="135" t="s">
        <v>1925</v>
      </c>
      <c r="K26" s="10" t="s">
        <v>438</v>
      </c>
      <c r="L26" s="30" t="s">
        <v>8</v>
      </c>
      <c r="M26" s="11" t="s">
        <v>206</v>
      </c>
      <c r="N26" s="119" t="s">
        <v>138</v>
      </c>
      <c r="O26" s="60" t="s">
        <v>138</v>
      </c>
      <c r="P26" s="46" t="s">
        <v>139</v>
      </c>
      <c r="Q26" s="82" t="s">
        <v>138</v>
      </c>
      <c r="R26" s="37" t="s">
        <v>3760</v>
      </c>
      <c r="S26" s="37" t="s">
        <v>8</v>
      </c>
      <c r="T26" s="66" t="s">
        <v>141</v>
      </c>
    </row>
    <row r="27" spans="1:20" ht="50.25" customHeight="1" x14ac:dyDescent="0.25">
      <c r="A27" s="224"/>
      <c r="B27" s="304">
        <v>1</v>
      </c>
      <c r="C27" s="285" t="s">
        <v>341</v>
      </c>
      <c r="D27" s="285" t="s">
        <v>341</v>
      </c>
      <c r="E27" s="285" t="s">
        <v>341</v>
      </c>
      <c r="F27" s="43" t="s">
        <v>383</v>
      </c>
      <c r="G27" s="36" t="s">
        <v>225</v>
      </c>
      <c r="H27" s="115" t="s">
        <v>3705</v>
      </c>
      <c r="I27" s="133" t="s">
        <v>766</v>
      </c>
      <c r="J27" s="135" t="s">
        <v>1925</v>
      </c>
      <c r="K27" s="10" t="s">
        <v>794</v>
      </c>
      <c r="L27" s="30" t="s">
        <v>227</v>
      </c>
      <c r="M27" s="11" t="s">
        <v>2654</v>
      </c>
      <c r="N27" s="119" t="s">
        <v>138</v>
      </c>
      <c r="O27" s="60" t="s">
        <v>138</v>
      </c>
      <c r="P27" s="46" t="s">
        <v>139</v>
      </c>
      <c r="Q27" s="82" t="s">
        <v>138</v>
      </c>
      <c r="R27" s="37" t="s">
        <v>179</v>
      </c>
      <c r="S27" s="33" t="s">
        <v>40</v>
      </c>
      <c r="T27" s="66" t="s">
        <v>141</v>
      </c>
    </row>
    <row r="28" spans="1:20" ht="46.5" customHeight="1" x14ac:dyDescent="0.25">
      <c r="A28" s="224"/>
      <c r="B28" s="304">
        <v>1</v>
      </c>
      <c r="C28" s="285" t="s">
        <v>341</v>
      </c>
      <c r="D28" s="285" t="s">
        <v>341</v>
      </c>
      <c r="E28" s="285" t="s">
        <v>341</v>
      </c>
      <c r="F28" s="43" t="s">
        <v>382</v>
      </c>
      <c r="G28" s="36" t="s">
        <v>226</v>
      </c>
      <c r="H28" s="117" t="s">
        <v>82</v>
      </c>
      <c r="I28" s="133" t="s">
        <v>767</v>
      </c>
      <c r="J28" s="135" t="s">
        <v>1925</v>
      </c>
      <c r="K28" s="10" t="s">
        <v>795</v>
      </c>
      <c r="L28" s="30" t="s">
        <v>227</v>
      </c>
      <c r="M28" s="11" t="s">
        <v>206</v>
      </c>
      <c r="N28" s="119" t="s">
        <v>138</v>
      </c>
      <c r="O28" s="60" t="s">
        <v>138</v>
      </c>
      <c r="P28" s="46" t="s">
        <v>139</v>
      </c>
      <c r="Q28" s="82" t="s">
        <v>138</v>
      </c>
      <c r="R28" s="37" t="s">
        <v>180</v>
      </c>
      <c r="S28" s="33" t="s">
        <v>40</v>
      </c>
      <c r="T28" s="66" t="s">
        <v>141</v>
      </c>
    </row>
    <row r="29" spans="1:20" s="103" customFormat="1" ht="27" customHeight="1" x14ac:dyDescent="0.25">
      <c r="A29" s="80" t="s">
        <v>95</v>
      </c>
      <c r="B29" s="645">
        <v>1</v>
      </c>
      <c r="C29" s="1334" t="s">
        <v>62</v>
      </c>
      <c r="D29" s="1335"/>
      <c r="E29" s="1335"/>
      <c r="F29" s="1336"/>
      <c r="G29" s="72"/>
      <c r="H29" s="108"/>
      <c r="I29" s="130" t="s">
        <v>254</v>
      </c>
      <c r="J29" s="193"/>
      <c r="K29" s="109" t="s">
        <v>210</v>
      </c>
      <c r="L29" s="72"/>
      <c r="M29" s="85"/>
      <c r="N29" s="121"/>
      <c r="O29" s="72"/>
      <c r="P29" s="72"/>
      <c r="Q29" s="72"/>
      <c r="R29" s="72"/>
      <c r="S29" s="72"/>
      <c r="T29" s="72"/>
    </row>
    <row r="30" spans="1:20" ht="235.5" customHeight="1" x14ac:dyDescent="0.25">
      <c r="A30" s="80"/>
      <c r="B30" s="304">
        <v>1</v>
      </c>
      <c r="C30" s="288" t="s">
        <v>341</v>
      </c>
      <c r="D30" s="288" t="s">
        <v>657</v>
      </c>
      <c r="E30" s="288" t="s">
        <v>657</v>
      </c>
      <c r="F30" s="195" t="s">
        <v>384</v>
      </c>
      <c r="G30" s="33" t="s">
        <v>18</v>
      </c>
      <c r="H30" s="74" t="s">
        <v>3706</v>
      </c>
      <c r="I30" s="129" t="s">
        <v>281</v>
      </c>
      <c r="J30" s="135" t="s">
        <v>473</v>
      </c>
      <c r="K30" s="14" t="s">
        <v>439</v>
      </c>
      <c r="L30" s="33" t="s">
        <v>18</v>
      </c>
      <c r="M30" s="11" t="s">
        <v>2384</v>
      </c>
      <c r="N30" s="119" t="s">
        <v>141</v>
      </c>
      <c r="O30" s="3" t="s">
        <v>3713</v>
      </c>
      <c r="P30" s="46" t="s">
        <v>8</v>
      </c>
      <c r="Q30" s="66" t="s">
        <v>141</v>
      </c>
      <c r="R30" s="35" t="s">
        <v>17</v>
      </c>
      <c r="S30" s="33" t="s">
        <v>18</v>
      </c>
      <c r="T30" s="67" t="s">
        <v>141</v>
      </c>
    </row>
    <row r="31" spans="1:20" ht="87.75" customHeight="1" x14ac:dyDescent="0.25">
      <c r="A31" s="80"/>
      <c r="B31" s="304">
        <v>1</v>
      </c>
      <c r="C31" s="289" t="s">
        <v>341</v>
      </c>
      <c r="D31" s="289" t="s">
        <v>341</v>
      </c>
      <c r="E31" s="289" t="s">
        <v>657</v>
      </c>
      <c r="F31" s="30" t="s">
        <v>385</v>
      </c>
      <c r="G31" s="30" t="s">
        <v>4090</v>
      </c>
      <c r="H31" s="74" t="s">
        <v>4091</v>
      </c>
      <c r="I31" s="129" t="s">
        <v>283</v>
      </c>
      <c r="J31" s="135" t="s">
        <v>476</v>
      </c>
      <c r="K31" s="10" t="s">
        <v>440</v>
      </c>
      <c r="L31" s="30" t="s">
        <v>4090</v>
      </c>
      <c r="M31" s="11" t="s">
        <v>4092</v>
      </c>
      <c r="N31" s="119" t="s">
        <v>138</v>
      </c>
      <c r="O31" s="83" t="s">
        <v>3714</v>
      </c>
      <c r="P31" s="33" t="s">
        <v>88</v>
      </c>
      <c r="Q31" s="84" t="s">
        <v>141</v>
      </c>
      <c r="R31" s="33" t="s">
        <v>87</v>
      </c>
      <c r="S31" s="33" t="s">
        <v>88</v>
      </c>
      <c r="T31" s="67" t="s">
        <v>141</v>
      </c>
    </row>
    <row r="32" spans="1:20" ht="348.75" x14ac:dyDescent="0.25">
      <c r="A32" s="80"/>
      <c r="B32" s="304">
        <v>1</v>
      </c>
      <c r="C32" s="288" t="s">
        <v>341</v>
      </c>
      <c r="D32" s="288" t="s">
        <v>341</v>
      </c>
      <c r="E32" s="288" t="s">
        <v>657</v>
      </c>
      <c r="F32" s="36" t="s">
        <v>386</v>
      </c>
      <c r="G32" s="74" t="s">
        <v>788</v>
      </c>
      <c r="H32" s="18" t="s">
        <v>241</v>
      </c>
      <c r="I32" s="319" t="s">
        <v>312</v>
      </c>
      <c r="J32" s="135" t="s">
        <v>1927</v>
      </c>
      <c r="K32" s="10" t="s">
        <v>441</v>
      </c>
      <c r="L32" s="30" t="s">
        <v>3158</v>
      </c>
      <c r="M32" s="6" t="s">
        <v>796</v>
      </c>
      <c r="N32" s="119" t="s">
        <v>138</v>
      </c>
      <c r="O32" s="3" t="s">
        <v>3715</v>
      </c>
      <c r="P32" s="34" t="s">
        <v>63</v>
      </c>
      <c r="Q32" s="66" t="s">
        <v>141</v>
      </c>
      <c r="R32" s="35" t="s">
        <v>85</v>
      </c>
      <c r="S32" s="33" t="s">
        <v>86</v>
      </c>
      <c r="T32" s="67" t="s">
        <v>141</v>
      </c>
    </row>
    <row r="33" spans="1:20" ht="57.75" customHeight="1" x14ac:dyDescent="0.25">
      <c r="A33" s="80"/>
      <c r="B33" s="304">
        <v>1</v>
      </c>
      <c r="C33" s="288" t="s">
        <v>341</v>
      </c>
      <c r="D33" s="288" t="s">
        <v>703</v>
      </c>
      <c r="E33" s="288" t="s">
        <v>657</v>
      </c>
      <c r="F33" s="36" t="s">
        <v>387</v>
      </c>
      <c r="G33" s="36" t="s">
        <v>3</v>
      </c>
      <c r="H33" s="281" t="s">
        <v>518</v>
      </c>
      <c r="I33" s="129" t="s">
        <v>284</v>
      </c>
      <c r="J33" s="135" t="s">
        <v>477</v>
      </c>
      <c r="K33" s="16" t="s">
        <v>442</v>
      </c>
      <c r="L33" s="30" t="s">
        <v>232</v>
      </c>
      <c r="M33" s="18" t="s">
        <v>469</v>
      </c>
      <c r="N33" s="119" t="s">
        <v>141</v>
      </c>
      <c r="O33" s="3" t="s">
        <v>150</v>
      </c>
      <c r="P33" s="33" t="s">
        <v>3</v>
      </c>
      <c r="Q33" s="67" t="s">
        <v>141</v>
      </c>
      <c r="R33" s="15" t="s">
        <v>42</v>
      </c>
      <c r="S33" s="33" t="s">
        <v>19</v>
      </c>
      <c r="T33" s="67" t="s">
        <v>141</v>
      </c>
    </row>
    <row r="34" spans="1:20" ht="193.5" customHeight="1" x14ac:dyDescent="0.25">
      <c r="A34" s="80"/>
      <c r="B34" s="304">
        <v>1</v>
      </c>
      <c r="C34" s="288" t="s">
        <v>341</v>
      </c>
      <c r="D34" s="288" t="s">
        <v>341</v>
      </c>
      <c r="E34" s="288" t="s">
        <v>657</v>
      </c>
      <c r="F34" s="36" t="s">
        <v>388</v>
      </c>
      <c r="G34" s="30" t="s">
        <v>750</v>
      </c>
      <c r="H34" s="107" t="s">
        <v>763</v>
      </c>
      <c r="I34" s="131" t="s">
        <v>287</v>
      </c>
      <c r="J34" s="135" t="s">
        <v>477</v>
      </c>
      <c r="K34" s="16" t="s">
        <v>443</v>
      </c>
      <c r="L34" s="30" t="s">
        <v>750</v>
      </c>
      <c r="M34" s="13" t="s">
        <v>797</v>
      </c>
      <c r="N34" s="119" t="s">
        <v>141</v>
      </c>
      <c r="O34" s="5" t="s">
        <v>3716</v>
      </c>
      <c r="P34" s="36" t="s">
        <v>10</v>
      </c>
      <c r="Q34" s="67" t="s">
        <v>141</v>
      </c>
      <c r="R34" s="3" t="s">
        <v>43</v>
      </c>
      <c r="S34" s="36" t="s">
        <v>21</v>
      </c>
      <c r="T34" s="67" t="s">
        <v>141</v>
      </c>
    </row>
    <row r="35" spans="1:20" ht="62.25" customHeight="1" x14ac:dyDescent="0.25">
      <c r="A35" s="80"/>
      <c r="B35" s="304">
        <v>1</v>
      </c>
      <c r="C35" s="288" t="s">
        <v>341</v>
      </c>
      <c r="D35" s="288" t="s">
        <v>341</v>
      </c>
      <c r="E35" s="288" t="s">
        <v>657</v>
      </c>
      <c r="F35" s="36" t="s">
        <v>389</v>
      </c>
      <c r="G35" s="36" t="s">
        <v>22</v>
      </c>
      <c r="H35" s="107" t="s">
        <v>764</v>
      </c>
      <c r="I35" s="319" t="s">
        <v>288</v>
      </c>
      <c r="J35" s="135" t="s">
        <v>477</v>
      </c>
      <c r="K35" s="16" t="s">
        <v>444</v>
      </c>
      <c r="L35" s="30" t="s">
        <v>2069</v>
      </c>
      <c r="M35" s="13" t="s">
        <v>741</v>
      </c>
      <c r="N35" s="119" t="s">
        <v>141</v>
      </c>
      <c r="O35" s="5" t="s">
        <v>3717</v>
      </c>
      <c r="P35" s="36" t="s">
        <v>22</v>
      </c>
      <c r="Q35" s="67" t="s">
        <v>141</v>
      </c>
      <c r="R35" s="3" t="s">
        <v>44</v>
      </c>
      <c r="S35" s="36" t="s">
        <v>22</v>
      </c>
      <c r="T35" s="67" t="s">
        <v>141</v>
      </c>
    </row>
    <row r="36" spans="1:20" ht="49.5" customHeight="1" x14ac:dyDescent="0.25">
      <c r="A36" s="80"/>
      <c r="B36" s="304">
        <v>1</v>
      </c>
      <c r="C36" s="288" t="s">
        <v>341</v>
      </c>
      <c r="D36" s="288" t="s">
        <v>341</v>
      </c>
      <c r="E36" s="288" t="s">
        <v>657</v>
      </c>
      <c r="F36" s="36" t="s">
        <v>390</v>
      </c>
      <c r="G36" s="36" t="s">
        <v>23</v>
      </c>
      <c r="H36" s="107" t="s">
        <v>765</v>
      </c>
      <c r="I36" s="319" t="s">
        <v>118</v>
      </c>
      <c r="J36" s="135" t="s">
        <v>475</v>
      </c>
      <c r="K36" s="16" t="s">
        <v>445</v>
      </c>
      <c r="L36" s="36" t="s">
        <v>23</v>
      </c>
      <c r="M36" s="13" t="s">
        <v>211</v>
      </c>
      <c r="N36" s="119" t="s">
        <v>141</v>
      </c>
      <c r="O36" s="5" t="s">
        <v>3718</v>
      </c>
      <c r="P36" s="36" t="s">
        <v>11</v>
      </c>
      <c r="Q36" s="67" t="s">
        <v>141</v>
      </c>
      <c r="R36" s="3" t="s">
        <v>45</v>
      </c>
      <c r="S36" s="36" t="s">
        <v>23</v>
      </c>
      <c r="T36" s="67" t="s">
        <v>141</v>
      </c>
    </row>
    <row r="37" spans="1:20" ht="61.5" customHeight="1" x14ac:dyDescent="0.25">
      <c r="A37" s="80"/>
      <c r="B37" s="304">
        <v>1</v>
      </c>
      <c r="C37" s="288" t="s">
        <v>341</v>
      </c>
      <c r="D37" s="288" t="s">
        <v>341</v>
      </c>
      <c r="E37" s="288" t="s">
        <v>657</v>
      </c>
      <c r="F37" s="30" t="s">
        <v>391</v>
      </c>
      <c r="G37" s="30" t="s">
        <v>773</v>
      </c>
      <c r="H37" s="74" t="s">
        <v>4</v>
      </c>
      <c r="I37" s="129" t="s">
        <v>289</v>
      </c>
      <c r="J37" s="135" t="s">
        <v>1955</v>
      </c>
      <c r="K37" s="10" t="s">
        <v>446</v>
      </c>
      <c r="L37" s="30" t="s">
        <v>212</v>
      </c>
      <c r="M37" s="11" t="s">
        <v>719</v>
      </c>
      <c r="N37" s="119" t="s">
        <v>141</v>
      </c>
      <c r="O37" s="5" t="s">
        <v>151</v>
      </c>
      <c r="P37" s="30" t="s">
        <v>153</v>
      </c>
      <c r="Q37" s="67" t="s">
        <v>141</v>
      </c>
      <c r="R37" s="2" t="s">
        <v>46</v>
      </c>
      <c r="S37" s="30" t="s">
        <v>24</v>
      </c>
      <c r="T37" s="67" t="s">
        <v>148</v>
      </c>
    </row>
    <row r="38" spans="1:20" ht="63.75" customHeight="1" x14ac:dyDescent="0.25">
      <c r="A38" s="80"/>
      <c r="B38" s="304">
        <v>1</v>
      </c>
      <c r="C38" s="288" t="s">
        <v>341</v>
      </c>
      <c r="D38" s="288" t="s">
        <v>341</v>
      </c>
      <c r="E38" s="288" t="s">
        <v>657</v>
      </c>
      <c r="F38" s="36" t="s">
        <v>392</v>
      </c>
      <c r="G38" s="30" t="s">
        <v>773</v>
      </c>
      <c r="H38" s="74" t="s">
        <v>5</v>
      </c>
      <c r="I38" s="319" t="s">
        <v>290</v>
      </c>
      <c r="J38" s="135" t="s">
        <v>1955</v>
      </c>
      <c r="K38" s="10" t="s">
        <v>447</v>
      </c>
      <c r="L38" s="36" t="s">
        <v>212</v>
      </c>
      <c r="M38" s="13" t="s">
        <v>720</v>
      </c>
      <c r="N38" s="119" t="s">
        <v>141</v>
      </c>
      <c r="O38" s="5" t="s">
        <v>152</v>
      </c>
      <c r="P38" s="36" t="s">
        <v>153</v>
      </c>
      <c r="Q38" s="67" t="s">
        <v>141</v>
      </c>
      <c r="R38" s="2" t="s">
        <v>46</v>
      </c>
      <c r="S38" s="36" t="s">
        <v>24</v>
      </c>
      <c r="T38" s="67" t="s">
        <v>148</v>
      </c>
    </row>
    <row r="39" spans="1:20" ht="186" customHeight="1" x14ac:dyDescent="0.25">
      <c r="A39" s="80"/>
      <c r="B39" s="304">
        <v>1</v>
      </c>
      <c r="C39" s="288" t="s">
        <v>341</v>
      </c>
      <c r="D39" s="288" t="s">
        <v>341</v>
      </c>
      <c r="E39" s="288" t="s">
        <v>657</v>
      </c>
      <c r="F39" s="36" t="s">
        <v>393</v>
      </c>
      <c r="G39" s="30" t="s">
        <v>4006</v>
      </c>
      <c r="H39" s="74" t="s">
        <v>4007</v>
      </c>
      <c r="I39" s="319" t="s">
        <v>291</v>
      </c>
      <c r="J39" s="135" t="s">
        <v>1955</v>
      </c>
      <c r="K39" s="16" t="s">
        <v>448</v>
      </c>
      <c r="L39" s="36" t="s">
        <v>215</v>
      </c>
      <c r="M39" s="13" t="s">
        <v>4029</v>
      </c>
      <c r="N39" s="119" t="s">
        <v>141</v>
      </c>
      <c r="O39" s="5" t="s">
        <v>155</v>
      </c>
      <c r="P39" s="36" t="s">
        <v>156</v>
      </c>
      <c r="Q39" s="67" t="s">
        <v>141</v>
      </c>
      <c r="R39" s="2" t="s">
        <v>46</v>
      </c>
      <c r="S39" s="36" t="s">
        <v>24</v>
      </c>
      <c r="T39" s="67" t="s">
        <v>148</v>
      </c>
    </row>
    <row r="40" spans="1:20" ht="123.75" x14ac:dyDescent="0.25">
      <c r="A40" s="80"/>
      <c r="B40" s="304">
        <v>1</v>
      </c>
      <c r="C40" s="288" t="s">
        <v>341</v>
      </c>
      <c r="D40" s="288" t="s">
        <v>341</v>
      </c>
      <c r="E40" s="288" t="s">
        <v>657</v>
      </c>
      <c r="F40" s="34" t="s">
        <v>394</v>
      </c>
      <c r="G40" s="41" t="s">
        <v>20</v>
      </c>
      <c r="H40" s="19" t="s">
        <v>91</v>
      </c>
      <c r="I40" s="319" t="s">
        <v>292</v>
      </c>
      <c r="J40" s="135" t="s">
        <v>1956</v>
      </c>
      <c r="K40" s="5" t="s">
        <v>449</v>
      </c>
      <c r="L40" s="41" t="s">
        <v>20</v>
      </c>
      <c r="M40" s="11" t="s">
        <v>3964</v>
      </c>
      <c r="N40" s="119" t="s">
        <v>141</v>
      </c>
      <c r="O40" s="5" t="s">
        <v>157</v>
      </c>
      <c r="P40" s="36" t="s">
        <v>158</v>
      </c>
      <c r="Q40" s="67" t="s">
        <v>148</v>
      </c>
      <c r="R40" s="12" t="s">
        <v>47</v>
      </c>
      <c r="S40" s="40" t="s">
        <v>20</v>
      </c>
      <c r="T40" s="67" t="s">
        <v>141</v>
      </c>
    </row>
    <row r="41" spans="1:20" ht="123.75" x14ac:dyDescent="0.25">
      <c r="A41" s="80"/>
      <c r="B41" s="304">
        <v>1</v>
      </c>
      <c r="C41" s="288" t="s">
        <v>341</v>
      </c>
      <c r="D41" s="288" t="s">
        <v>341</v>
      </c>
      <c r="E41" s="288" t="s">
        <v>657</v>
      </c>
      <c r="F41" s="34" t="s">
        <v>395</v>
      </c>
      <c r="G41" s="41" t="s">
        <v>20</v>
      </c>
      <c r="H41" s="19" t="s">
        <v>91</v>
      </c>
      <c r="I41" s="319" t="s">
        <v>293</v>
      </c>
      <c r="J41" s="135" t="s">
        <v>1956</v>
      </c>
      <c r="K41" s="5" t="s">
        <v>450</v>
      </c>
      <c r="L41" s="41" t="s">
        <v>20</v>
      </c>
      <c r="M41" s="11" t="s">
        <v>3965</v>
      </c>
      <c r="N41" s="188" t="s">
        <v>141</v>
      </c>
      <c r="O41" s="5" t="s">
        <v>157</v>
      </c>
      <c r="P41" s="36" t="s">
        <v>158</v>
      </c>
      <c r="Q41" s="67" t="s">
        <v>148</v>
      </c>
      <c r="R41" s="12" t="s">
        <v>48</v>
      </c>
      <c r="S41" s="40" t="s">
        <v>20</v>
      </c>
      <c r="T41" s="67" t="s">
        <v>141</v>
      </c>
    </row>
    <row r="42" spans="1:20" ht="21" customHeight="1" x14ac:dyDescent="0.25">
      <c r="A42" s="80" t="s">
        <v>96</v>
      </c>
      <c r="B42" s="71" t="s">
        <v>102</v>
      </c>
      <c r="C42" s="1334" t="s">
        <v>69</v>
      </c>
      <c r="D42" s="1341"/>
      <c r="E42" s="1341"/>
      <c r="F42" s="1342"/>
      <c r="G42" s="76"/>
      <c r="H42" s="113"/>
      <c r="I42" s="132" t="s">
        <v>256</v>
      </c>
      <c r="J42" s="194"/>
      <c r="K42" s="110" t="s">
        <v>216</v>
      </c>
      <c r="L42" s="76"/>
      <c r="M42" s="111"/>
      <c r="N42" s="189"/>
      <c r="O42" s="110"/>
      <c r="P42" s="76"/>
      <c r="Q42" s="111"/>
      <c r="R42" s="110"/>
      <c r="S42" s="76"/>
      <c r="T42" s="111"/>
    </row>
    <row r="43" spans="1:20" ht="116.25" customHeight="1" x14ac:dyDescent="0.25">
      <c r="A43" s="80"/>
      <c r="B43" s="304">
        <v>1</v>
      </c>
      <c r="C43" s="288" t="s">
        <v>341</v>
      </c>
      <c r="D43" s="288" t="s">
        <v>341</v>
      </c>
      <c r="E43" s="288" t="s">
        <v>341</v>
      </c>
      <c r="F43" s="30" t="s">
        <v>396</v>
      </c>
      <c r="G43" s="30" t="s">
        <v>8</v>
      </c>
      <c r="H43" s="19" t="s">
        <v>159</v>
      </c>
      <c r="I43" s="129" t="s">
        <v>294</v>
      </c>
      <c r="J43" s="135" t="s">
        <v>1925</v>
      </c>
      <c r="K43" s="10" t="s">
        <v>451</v>
      </c>
      <c r="L43" s="30" t="s">
        <v>8</v>
      </c>
      <c r="M43" s="6" t="s">
        <v>3966</v>
      </c>
      <c r="N43" s="119" t="s">
        <v>138</v>
      </c>
      <c r="O43" s="3" t="s">
        <v>3719</v>
      </c>
      <c r="P43" s="46" t="s">
        <v>8</v>
      </c>
      <c r="Q43" s="66" t="s">
        <v>141</v>
      </c>
      <c r="R43" s="33" t="s">
        <v>3761</v>
      </c>
      <c r="S43" s="34" t="s">
        <v>8</v>
      </c>
      <c r="T43" s="67" t="s">
        <v>141</v>
      </c>
    </row>
    <row r="44" spans="1:20" ht="110.25" customHeight="1" x14ac:dyDescent="0.25">
      <c r="A44" s="80"/>
      <c r="B44" s="304">
        <v>1</v>
      </c>
      <c r="C44" s="288" t="s">
        <v>341</v>
      </c>
      <c r="D44" s="288" t="s">
        <v>341</v>
      </c>
      <c r="E44" s="288" t="s">
        <v>341</v>
      </c>
      <c r="F44" s="30" t="s">
        <v>397</v>
      </c>
      <c r="G44" s="77" t="s">
        <v>233</v>
      </c>
      <c r="H44" s="19" t="s">
        <v>217</v>
      </c>
      <c r="I44" s="129" t="s">
        <v>295</v>
      </c>
      <c r="J44" s="135" t="s">
        <v>1925</v>
      </c>
      <c r="K44" s="10" t="s">
        <v>452</v>
      </c>
      <c r="L44" s="30" t="s">
        <v>1957</v>
      </c>
      <c r="M44" s="11" t="s">
        <v>3967</v>
      </c>
      <c r="N44" s="119" t="s">
        <v>138</v>
      </c>
      <c r="O44" s="3" t="s">
        <v>3720</v>
      </c>
      <c r="P44" s="36" t="s">
        <v>70</v>
      </c>
      <c r="Q44" s="8" t="s">
        <v>148</v>
      </c>
      <c r="R44" s="5" t="s">
        <v>138</v>
      </c>
      <c r="S44" s="41" t="s">
        <v>160</v>
      </c>
      <c r="T44" s="67" t="s">
        <v>138</v>
      </c>
    </row>
    <row r="45" spans="1:20" ht="21.75" customHeight="1" x14ac:dyDescent="0.25">
      <c r="A45" s="80" t="s">
        <v>97</v>
      </c>
      <c r="B45" s="71">
        <v>1</v>
      </c>
      <c r="C45" s="1334" t="s">
        <v>161</v>
      </c>
      <c r="D45" s="1335"/>
      <c r="E45" s="1335"/>
      <c r="F45" s="1335"/>
      <c r="G45" s="1335"/>
      <c r="H45" s="1343"/>
      <c r="I45" s="130" t="s">
        <v>255</v>
      </c>
      <c r="J45" s="193"/>
      <c r="K45" s="109" t="s">
        <v>219</v>
      </c>
      <c r="L45" s="72"/>
      <c r="M45" s="85" t="s">
        <v>3968</v>
      </c>
      <c r="N45" s="121"/>
      <c r="O45" s="72"/>
      <c r="P45" s="72"/>
      <c r="Q45" s="72"/>
      <c r="R45" s="71"/>
      <c r="S45" s="72"/>
      <c r="T45" s="72"/>
    </row>
    <row r="46" spans="1:20" ht="35.25" customHeight="1" x14ac:dyDescent="0.25">
      <c r="A46" s="224"/>
      <c r="B46" s="299">
        <v>1</v>
      </c>
      <c r="C46" s="289" t="s">
        <v>657</v>
      </c>
      <c r="D46" s="289" t="s">
        <v>3684</v>
      </c>
      <c r="E46" s="289" t="s">
        <v>3684</v>
      </c>
      <c r="F46" s="30" t="s">
        <v>398</v>
      </c>
      <c r="G46" s="30" t="s">
        <v>8</v>
      </c>
      <c r="H46" s="19" t="s">
        <v>218</v>
      </c>
      <c r="I46" s="129" t="s">
        <v>257</v>
      </c>
      <c r="J46" s="191" t="s">
        <v>1926</v>
      </c>
      <c r="K46" s="10" t="s">
        <v>453</v>
      </c>
      <c r="L46" s="30" t="s">
        <v>8</v>
      </c>
      <c r="M46" s="6" t="s">
        <v>3969</v>
      </c>
      <c r="N46" s="119" t="s">
        <v>141</v>
      </c>
      <c r="O46" s="3" t="s">
        <v>3721</v>
      </c>
      <c r="P46" s="78" t="s">
        <v>164</v>
      </c>
      <c r="Q46" s="79" t="s">
        <v>141</v>
      </c>
      <c r="R46" s="33" t="s">
        <v>105</v>
      </c>
      <c r="S46" s="37" t="s">
        <v>8</v>
      </c>
      <c r="T46" s="79" t="s">
        <v>141</v>
      </c>
    </row>
    <row r="47" spans="1:20" ht="71.25" customHeight="1" x14ac:dyDescent="0.25">
      <c r="A47" s="224"/>
      <c r="B47" s="299">
        <v>1</v>
      </c>
      <c r="C47" s="289" t="s">
        <v>657</v>
      </c>
      <c r="D47" s="289" t="s">
        <v>3684</v>
      </c>
      <c r="E47" s="289" t="s">
        <v>3684</v>
      </c>
      <c r="F47" s="30" t="s">
        <v>399</v>
      </c>
      <c r="G47" s="30" t="s">
        <v>1019</v>
      </c>
      <c r="H47" s="19" t="s">
        <v>162</v>
      </c>
      <c r="I47" s="129" t="s">
        <v>297</v>
      </c>
      <c r="J47" s="191" t="s">
        <v>1926</v>
      </c>
      <c r="K47" s="10" t="s">
        <v>454</v>
      </c>
      <c r="L47" s="30" t="s">
        <v>2147</v>
      </c>
      <c r="M47" s="6"/>
      <c r="N47" s="119" t="s">
        <v>141</v>
      </c>
      <c r="O47" s="3" t="s">
        <v>3722</v>
      </c>
      <c r="P47" s="78" t="s">
        <v>163</v>
      </c>
      <c r="Q47" s="8" t="s">
        <v>143</v>
      </c>
      <c r="R47" s="33" t="s">
        <v>106</v>
      </c>
      <c r="S47" s="34" t="s">
        <v>107</v>
      </c>
      <c r="T47" s="8" t="s">
        <v>143</v>
      </c>
    </row>
    <row r="48" spans="1:20" ht="39" customHeight="1" x14ac:dyDescent="0.25">
      <c r="A48" s="224"/>
      <c r="B48" s="298">
        <v>1</v>
      </c>
      <c r="C48" s="289" t="s">
        <v>657</v>
      </c>
      <c r="D48" s="289" t="s">
        <v>3684</v>
      </c>
      <c r="E48" s="289" t="s">
        <v>3684</v>
      </c>
      <c r="F48" s="30" t="s">
        <v>470</v>
      </c>
      <c r="G48" s="30" t="s">
        <v>705</v>
      </c>
      <c r="H48" s="107" t="s">
        <v>3762</v>
      </c>
      <c r="I48" s="131" t="s">
        <v>298</v>
      </c>
      <c r="J48" s="196" t="s">
        <v>1925</v>
      </c>
      <c r="K48" s="10" t="s">
        <v>471</v>
      </c>
      <c r="L48" s="30" t="s">
        <v>728</v>
      </c>
      <c r="M48" s="6" t="s">
        <v>3970</v>
      </c>
      <c r="N48" s="119" t="s">
        <v>138</v>
      </c>
      <c r="O48" s="3" t="s">
        <v>3722</v>
      </c>
      <c r="P48" s="78" t="s">
        <v>163</v>
      </c>
      <c r="Q48" s="8" t="s">
        <v>143</v>
      </c>
      <c r="R48" s="33" t="s">
        <v>106</v>
      </c>
      <c r="S48" s="34" t="s">
        <v>107</v>
      </c>
      <c r="T48" s="8" t="s">
        <v>143</v>
      </c>
    </row>
    <row r="49" spans="1:20" ht="107.25" customHeight="1" x14ac:dyDescent="0.25">
      <c r="A49" s="224"/>
      <c r="B49" s="299">
        <v>1</v>
      </c>
      <c r="C49" s="289" t="s">
        <v>657</v>
      </c>
      <c r="D49" s="289" t="s">
        <v>657</v>
      </c>
      <c r="E49" s="289" t="s">
        <v>657</v>
      </c>
      <c r="F49" s="43" t="s">
        <v>400</v>
      </c>
      <c r="G49" s="74" t="s">
        <v>1842</v>
      </c>
      <c r="H49" s="74" t="s">
        <v>1723</v>
      </c>
      <c r="I49" s="319" t="s">
        <v>276</v>
      </c>
      <c r="J49" s="192" t="s">
        <v>472</v>
      </c>
      <c r="K49" s="10" t="s">
        <v>455</v>
      </c>
      <c r="L49" s="30" t="s">
        <v>1843</v>
      </c>
      <c r="M49" s="11" t="s">
        <v>2385</v>
      </c>
      <c r="N49" s="119" t="s">
        <v>138</v>
      </c>
      <c r="O49" s="3" t="s">
        <v>138</v>
      </c>
      <c r="P49" s="87" t="s">
        <v>9</v>
      </c>
      <c r="Q49" s="8" t="s">
        <v>138</v>
      </c>
      <c r="R49" s="43" t="s">
        <v>165</v>
      </c>
      <c r="S49" s="43" t="s">
        <v>108</v>
      </c>
      <c r="T49" s="67" t="s">
        <v>141</v>
      </c>
    </row>
    <row r="50" spans="1:20" ht="66.75" customHeight="1" x14ac:dyDescent="0.25">
      <c r="A50" s="224"/>
      <c r="B50" s="299">
        <v>1</v>
      </c>
      <c r="C50" s="289" t="s">
        <v>657</v>
      </c>
      <c r="D50" s="289" t="s">
        <v>657</v>
      </c>
      <c r="E50" s="289" t="s">
        <v>657</v>
      </c>
      <c r="F50" s="28" t="s">
        <v>401</v>
      </c>
      <c r="G50" s="30" t="s">
        <v>705</v>
      </c>
      <c r="H50" s="19" t="s">
        <v>82</v>
      </c>
      <c r="I50" s="129" t="s">
        <v>299</v>
      </c>
      <c r="J50" s="192" t="s">
        <v>473</v>
      </c>
      <c r="K50" s="10" t="s">
        <v>456</v>
      </c>
      <c r="L50" s="30" t="s">
        <v>706</v>
      </c>
      <c r="M50" s="6" t="s">
        <v>206</v>
      </c>
      <c r="N50" s="119" t="s">
        <v>141</v>
      </c>
      <c r="O50" s="3" t="s">
        <v>138</v>
      </c>
      <c r="P50" s="87" t="s">
        <v>9</v>
      </c>
      <c r="Q50" s="8" t="s">
        <v>138</v>
      </c>
      <c r="R50" s="28" t="s">
        <v>166</v>
      </c>
      <c r="S50" s="36" t="s">
        <v>54</v>
      </c>
      <c r="T50" s="67" t="s">
        <v>141</v>
      </c>
    </row>
    <row r="51" spans="1:20" ht="35.25" customHeight="1" x14ac:dyDescent="0.25">
      <c r="A51" s="224"/>
      <c r="B51" s="298">
        <v>1</v>
      </c>
      <c r="C51" s="287" t="s">
        <v>657</v>
      </c>
      <c r="D51" s="287" t="s">
        <v>3684</v>
      </c>
      <c r="E51" s="287" t="s">
        <v>3684</v>
      </c>
      <c r="F51" s="30" t="s">
        <v>4008</v>
      </c>
      <c r="G51" s="30" t="s">
        <v>74</v>
      </c>
      <c r="H51" s="39" t="s">
        <v>3658</v>
      </c>
      <c r="I51" s="128" t="s">
        <v>3659</v>
      </c>
      <c r="J51" s="196" t="s">
        <v>472</v>
      </c>
      <c r="K51" s="10" t="s">
        <v>4009</v>
      </c>
      <c r="L51" s="30" t="s">
        <v>198</v>
      </c>
      <c r="M51" s="39" t="s">
        <v>3657</v>
      </c>
      <c r="N51" s="119"/>
      <c r="O51" s="3"/>
      <c r="P51" s="78"/>
      <c r="Q51" s="79"/>
      <c r="R51" s="33"/>
      <c r="S51" s="37"/>
      <c r="T51" s="79"/>
    </row>
    <row r="52" spans="1:20" ht="35.25" customHeight="1" x14ac:dyDescent="0.25">
      <c r="A52" s="224"/>
      <c r="B52" s="298">
        <v>1</v>
      </c>
      <c r="C52" s="287" t="s">
        <v>657</v>
      </c>
      <c r="D52" s="287" t="s">
        <v>3684</v>
      </c>
      <c r="E52" s="287" t="s">
        <v>3684</v>
      </c>
      <c r="F52" s="30" t="s">
        <v>4010</v>
      </c>
      <c r="G52" s="30" t="s">
        <v>74</v>
      </c>
      <c r="H52" s="39" t="s">
        <v>3658</v>
      </c>
      <c r="I52" s="128" t="s">
        <v>3660</v>
      </c>
      <c r="J52" s="196" t="s">
        <v>472</v>
      </c>
      <c r="K52" s="10" t="s">
        <v>4011</v>
      </c>
      <c r="L52" s="30" t="s">
        <v>198</v>
      </c>
      <c r="M52" s="39" t="s">
        <v>3657</v>
      </c>
      <c r="N52" s="119"/>
      <c r="O52" s="3"/>
      <c r="P52" s="78"/>
      <c r="Q52" s="79"/>
      <c r="R52" s="33"/>
      <c r="S52" s="37"/>
      <c r="T52" s="79"/>
    </row>
    <row r="53" spans="1:20" ht="22.5" customHeight="1" x14ac:dyDescent="0.25">
      <c r="A53" s="80" t="s">
        <v>100</v>
      </c>
      <c r="B53" s="71">
        <v>1</v>
      </c>
      <c r="C53" s="1334" t="s">
        <v>167</v>
      </c>
      <c r="D53" s="1341"/>
      <c r="E53" s="1341"/>
      <c r="F53" s="1342"/>
      <c r="G53" s="72"/>
      <c r="H53" s="108"/>
      <c r="I53" s="130" t="s">
        <v>258</v>
      </c>
      <c r="J53" s="193"/>
      <c r="K53" s="109" t="s">
        <v>220</v>
      </c>
      <c r="L53" s="72"/>
      <c r="M53" s="85"/>
      <c r="N53" s="121"/>
      <c r="O53" s="72"/>
      <c r="P53" s="72"/>
      <c r="Q53" s="72"/>
      <c r="R53" s="71"/>
      <c r="S53" s="72"/>
      <c r="T53" s="72"/>
    </row>
    <row r="54" spans="1:20" ht="156.75" customHeight="1" x14ac:dyDescent="0.25">
      <c r="A54" s="224"/>
      <c r="B54" s="305">
        <v>1</v>
      </c>
      <c r="C54" s="289" t="s">
        <v>657</v>
      </c>
      <c r="D54" s="289" t="s">
        <v>3684</v>
      </c>
      <c r="E54" s="289" t="s">
        <v>3684</v>
      </c>
      <c r="F54" s="43" t="s">
        <v>402</v>
      </c>
      <c r="G54" s="30" t="s">
        <v>203</v>
      </c>
      <c r="H54" s="107" t="s">
        <v>110</v>
      </c>
      <c r="I54" s="319" t="s">
        <v>300</v>
      </c>
      <c r="J54" s="192" t="s">
        <v>1925</v>
      </c>
      <c r="K54" s="10" t="s">
        <v>457</v>
      </c>
      <c r="L54" s="30" t="s">
        <v>204</v>
      </c>
      <c r="M54" s="11" t="s">
        <v>2386</v>
      </c>
      <c r="N54" s="119" t="s">
        <v>138</v>
      </c>
      <c r="O54" s="3" t="s">
        <v>3722</v>
      </c>
      <c r="P54" s="78" t="s">
        <v>163</v>
      </c>
      <c r="Q54" s="8" t="s">
        <v>143</v>
      </c>
      <c r="R54" s="43" t="s">
        <v>168</v>
      </c>
      <c r="S54" s="36" t="s">
        <v>109</v>
      </c>
      <c r="T54" s="67" t="s">
        <v>141</v>
      </c>
    </row>
    <row r="55" spans="1:20" ht="360.75" customHeight="1" x14ac:dyDescent="0.25">
      <c r="A55" s="224"/>
      <c r="B55" s="299" t="s">
        <v>102</v>
      </c>
      <c r="C55" s="289" t="s">
        <v>657</v>
      </c>
      <c r="D55" s="289" t="s">
        <v>3684</v>
      </c>
      <c r="E55" s="289" t="s">
        <v>3684</v>
      </c>
      <c r="F55" s="43" t="s">
        <v>403</v>
      </c>
      <c r="G55" s="35" t="s">
        <v>699</v>
      </c>
      <c r="H55" s="115" t="s">
        <v>3685</v>
      </c>
      <c r="I55" s="133" t="s">
        <v>301</v>
      </c>
      <c r="J55" s="192" t="s">
        <v>1925</v>
      </c>
      <c r="K55" s="20" t="s">
        <v>458</v>
      </c>
      <c r="L55" s="30" t="s">
        <v>740</v>
      </c>
      <c r="M55" s="21" t="s">
        <v>771</v>
      </c>
      <c r="N55" s="119" t="s">
        <v>141</v>
      </c>
      <c r="O55" s="2" t="s">
        <v>3723</v>
      </c>
      <c r="P55" s="57" t="s">
        <v>247</v>
      </c>
      <c r="Q55" s="8" t="s">
        <v>143</v>
      </c>
      <c r="R55" s="10" t="s">
        <v>27</v>
      </c>
      <c r="S55" s="54" t="s">
        <v>25</v>
      </c>
      <c r="T55" s="81" t="s">
        <v>148</v>
      </c>
    </row>
    <row r="56" spans="1:20" ht="28.5" customHeight="1" x14ac:dyDescent="0.25">
      <c r="A56" s="80" t="s">
        <v>101</v>
      </c>
      <c r="B56" s="71">
        <v>1</v>
      </c>
      <c r="C56" s="1334" t="s">
        <v>111</v>
      </c>
      <c r="D56" s="1341"/>
      <c r="E56" s="1341"/>
      <c r="F56" s="1342"/>
      <c r="G56" s="72"/>
      <c r="H56" s="108"/>
      <c r="I56" s="130" t="s">
        <v>259</v>
      </c>
      <c r="J56" s="193"/>
      <c r="K56" s="109" t="s">
        <v>221</v>
      </c>
      <c r="L56" s="72"/>
      <c r="M56" s="85"/>
      <c r="N56" s="121"/>
      <c r="O56" s="72"/>
      <c r="P56" s="72"/>
      <c r="Q56" s="72"/>
      <c r="R56" s="71"/>
      <c r="S56" s="72"/>
      <c r="T56" s="72"/>
    </row>
    <row r="57" spans="1:20" ht="51.75" customHeight="1" x14ac:dyDescent="0.25">
      <c r="A57" s="80"/>
      <c r="B57" s="298">
        <v>1</v>
      </c>
      <c r="C57" s="287" t="s">
        <v>657</v>
      </c>
      <c r="D57" s="287" t="s">
        <v>341</v>
      </c>
      <c r="E57" s="287" t="s">
        <v>657</v>
      </c>
      <c r="F57" s="30" t="s">
        <v>404</v>
      </c>
      <c r="G57" s="74" t="s">
        <v>203</v>
      </c>
      <c r="H57" s="74" t="s">
        <v>235</v>
      </c>
      <c r="I57" s="129" t="s">
        <v>277</v>
      </c>
      <c r="J57" s="192" t="s">
        <v>475</v>
      </c>
      <c r="K57" s="10" t="s">
        <v>459</v>
      </c>
      <c r="L57" s="30" t="s">
        <v>204</v>
      </c>
      <c r="M57" s="11" t="s">
        <v>236</v>
      </c>
      <c r="N57" s="119" t="s">
        <v>138</v>
      </c>
      <c r="O57" s="61" t="s">
        <v>138</v>
      </c>
      <c r="P57" s="52" t="s">
        <v>146</v>
      </c>
      <c r="Q57" s="8" t="s">
        <v>138</v>
      </c>
      <c r="R57" s="30" t="s">
        <v>92</v>
      </c>
      <c r="S57" s="30" t="s">
        <v>93</v>
      </c>
      <c r="T57" s="30" t="s">
        <v>143</v>
      </c>
    </row>
    <row r="58" spans="1:20" ht="96.75" customHeight="1" x14ac:dyDescent="0.25">
      <c r="A58" s="224"/>
      <c r="B58" s="299">
        <v>1</v>
      </c>
      <c r="C58" s="287" t="s">
        <v>657</v>
      </c>
      <c r="D58" s="289" t="s">
        <v>3684</v>
      </c>
      <c r="E58" s="289" t="s">
        <v>3684</v>
      </c>
      <c r="F58" s="36" t="s">
        <v>405</v>
      </c>
      <c r="G58" s="30" t="s">
        <v>749</v>
      </c>
      <c r="H58" s="74" t="s">
        <v>2008</v>
      </c>
      <c r="I58" s="133" t="s">
        <v>112</v>
      </c>
      <c r="J58" s="135" t="s">
        <v>477</v>
      </c>
      <c r="K58" s="16" t="s">
        <v>460</v>
      </c>
      <c r="L58" s="36" t="s">
        <v>744</v>
      </c>
      <c r="M58" s="13" t="s">
        <v>2387</v>
      </c>
      <c r="N58" s="119" t="s">
        <v>141</v>
      </c>
      <c r="O58" s="5" t="s">
        <v>3724</v>
      </c>
      <c r="P58" s="37" t="s">
        <v>10</v>
      </c>
      <c r="Q58" s="66" t="s">
        <v>141</v>
      </c>
      <c r="R58" s="16" t="s">
        <v>32</v>
      </c>
      <c r="S58" s="33" t="s">
        <v>33</v>
      </c>
      <c r="T58" s="66" t="s">
        <v>141</v>
      </c>
    </row>
    <row r="59" spans="1:20" ht="180" x14ac:dyDescent="0.25">
      <c r="A59" s="224"/>
      <c r="B59" s="299">
        <v>1</v>
      </c>
      <c r="C59" s="287" t="s">
        <v>657</v>
      </c>
      <c r="D59" s="289" t="s">
        <v>3684</v>
      </c>
      <c r="E59" s="289" t="s">
        <v>3684</v>
      </c>
      <c r="F59" s="36" t="s">
        <v>406</v>
      </c>
      <c r="G59" s="30" t="s">
        <v>2069</v>
      </c>
      <c r="H59" s="74" t="s">
        <v>3763</v>
      </c>
      <c r="I59" s="133" t="s">
        <v>113</v>
      </c>
      <c r="J59" s="135" t="s">
        <v>477</v>
      </c>
      <c r="K59" s="16" t="s">
        <v>461</v>
      </c>
      <c r="L59" s="30" t="s">
        <v>2069</v>
      </c>
      <c r="M59" s="13" t="s">
        <v>2388</v>
      </c>
      <c r="N59" s="119" t="s">
        <v>141</v>
      </c>
      <c r="O59" s="5" t="s">
        <v>3725</v>
      </c>
      <c r="P59" s="37" t="s">
        <v>169</v>
      </c>
      <c r="Q59" s="66" t="s">
        <v>141</v>
      </c>
      <c r="R59" s="16" t="s">
        <v>34</v>
      </c>
      <c r="S59" s="37" t="s">
        <v>35</v>
      </c>
      <c r="T59" s="66" t="s">
        <v>141</v>
      </c>
    </row>
    <row r="60" spans="1:20" ht="168.75" x14ac:dyDescent="0.25">
      <c r="A60" s="224"/>
      <c r="B60" s="299">
        <v>1</v>
      </c>
      <c r="C60" s="287" t="s">
        <v>657</v>
      </c>
      <c r="D60" s="289" t="s">
        <v>3684</v>
      </c>
      <c r="E60" s="289" t="s">
        <v>3684</v>
      </c>
      <c r="F60" s="36" t="s">
        <v>407</v>
      </c>
      <c r="G60" s="37" t="s">
        <v>1805</v>
      </c>
      <c r="H60" s="74" t="s">
        <v>3780</v>
      </c>
      <c r="I60" s="133" t="s">
        <v>115</v>
      </c>
      <c r="J60" s="135" t="s">
        <v>475</v>
      </c>
      <c r="K60" s="16" t="s">
        <v>462</v>
      </c>
      <c r="L60" s="37" t="s">
        <v>104</v>
      </c>
      <c r="M60" s="13" t="s">
        <v>2389</v>
      </c>
      <c r="N60" s="119" t="s">
        <v>138</v>
      </c>
      <c r="O60" s="5" t="s">
        <v>3726</v>
      </c>
      <c r="P60" s="37" t="s">
        <v>104</v>
      </c>
      <c r="Q60" s="66" t="s">
        <v>141</v>
      </c>
      <c r="R60" s="33" t="s">
        <v>114</v>
      </c>
      <c r="S60" s="37" t="s">
        <v>104</v>
      </c>
      <c r="T60" s="66" t="s">
        <v>141</v>
      </c>
    </row>
    <row r="61" spans="1:20" ht="135" x14ac:dyDescent="0.25">
      <c r="A61" s="224"/>
      <c r="B61" s="299">
        <v>1</v>
      </c>
      <c r="C61" s="287" t="s">
        <v>657</v>
      </c>
      <c r="D61" s="287" t="s">
        <v>657</v>
      </c>
      <c r="E61" s="287" t="s">
        <v>657</v>
      </c>
      <c r="F61" s="34" t="s">
        <v>408</v>
      </c>
      <c r="G61" s="41" t="s">
        <v>20</v>
      </c>
      <c r="H61" s="19" t="s">
        <v>90</v>
      </c>
      <c r="I61" s="129" t="s">
        <v>302</v>
      </c>
      <c r="J61" s="135" t="s">
        <v>477</v>
      </c>
      <c r="K61" s="5" t="s">
        <v>463</v>
      </c>
      <c r="L61" s="41" t="s">
        <v>20</v>
      </c>
      <c r="M61" s="6" t="s">
        <v>213</v>
      </c>
      <c r="N61" s="119" t="s">
        <v>141</v>
      </c>
      <c r="O61" s="5" t="s">
        <v>157</v>
      </c>
      <c r="P61" s="36" t="s">
        <v>158</v>
      </c>
      <c r="Q61" s="67" t="s">
        <v>148</v>
      </c>
      <c r="R61" s="5" t="s">
        <v>30</v>
      </c>
      <c r="S61" s="41" t="s">
        <v>20</v>
      </c>
      <c r="T61" s="66" t="s">
        <v>141</v>
      </c>
    </row>
    <row r="62" spans="1:20" ht="123.75" x14ac:dyDescent="0.25">
      <c r="A62" s="224"/>
      <c r="B62" s="299">
        <v>1</v>
      </c>
      <c r="C62" s="287" t="s">
        <v>657</v>
      </c>
      <c r="D62" s="287" t="s">
        <v>657</v>
      </c>
      <c r="E62" s="287" t="s">
        <v>657</v>
      </c>
      <c r="F62" s="34" t="s">
        <v>409</v>
      </c>
      <c r="G62" s="41" t="s">
        <v>20</v>
      </c>
      <c r="H62" s="19" t="s">
        <v>91</v>
      </c>
      <c r="I62" s="129" t="s">
        <v>303</v>
      </c>
      <c r="J62" s="135" t="s">
        <v>477</v>
      </c>
      <c r="K62" s="5" t="s">
        <v>464</v>
      </c>
      <c r="L62" s="41" t="s">
        <v>20</v>
      </c>
      <c r="M62" s="6" t="s">
        <v>214</v>
      </c>
      <c r="N62" s="119" t="s">
        <v>141</v>
      </c>
      <c r="O62" s="5" t="s">
        <v>157</v>
      </c>
      <c r="P62" s="36" t="s">
        <v>158</v>
      </c>
      <c r="Q62" s="67" t="s">
        <v>148</v>
      </c>
      <c r="R62" s="5" t="s">
        <v>31</v>
      </c>
      <c r="S62" s="41" t="s">
        <v>20</v>
      </c>
      <c r="T62" s="66" t="s">
        <v>141</v>
      </c>
    </row>
    <row r="63" spans="1:20" ht="49.5" customHeight="1" x14ac:dyDescent="0.25">
      <c r="A63" s="224"/>
      <c r="B63" s="298">
        <v>1</v>
      </c>
      <c r="C63" s="287" t="s">
        <v>657</v>
      </c>
      <c r="D63" s="287" t="s">
        <v>657</v>
      </c>
      <c r="E63" s="287" t="s">
        <v>657</v>
      </c>
      <c r="F63" s="43" t="s">
        <v>483</v>
      </c>
      <c r="G63" s="43" t="s">
        <v>773</v>
      </c>
      <c r="H63" s="74" t="s">
        <v>82</v>
      </c>
      <c r="I63" s="128" t="s">
        <v>304</v>
      </c>
      <c r="J63" s="135" t="s">
        <v>1925</v>
      </c>
      <c r="K63" s="10" t="s">
        <v>485</v>
      </c>
      <c r="L63" s="53" t="s">
        <v>212</v>
      </c>
      <c r="M63" s="11" t="s">
        <v>206</v>
      </c>
      <c r="N63" s="197" t="s">
        <v>138</v>
      </c>
      <c r="O63" s="30" t="s">
        <v>3727</v>
      </c>
      <c r="P63" s="29" t="s">
        <v>50</v>
      </c>
      <c r="Q63" s="66" t="s">
        <v>141</v>
      </c>
      <c r="R63" s="32" t="s">
        <v>116</v>
      </c>
      <c r="S63" s="124" t="s">
        <v>58</v>
      </c>
      <c r="T63" s="125" t="s">
        <v>141</v>
      </c>
    </row>
    <row r="64" spans="1:20" ht="51.75" customHeight="1" x14ac:dyDescent="0.25">
      <c r="A64" s="224"/>
      <c r="B64" s="298">
        <v>1</v>
      </c>
      <c r="C64" s="287" t="s">
        <v>657</v>
      </c>
      <c r="D64" s="287" t="s">
        <v>657</v>
      </c>
      <c r="E64" s="287" t="s">
        <v>657</v>
      </c>
      <c r="F64" s="43" t="s">
        <v>484</v>
      </c>
      <c r="G64" s="43" t="s">
        <v>773</v>
      </c>
      <c r="H64" s="74" t="s">
        <v>82</v>
      </c>
      <c r="I64" s="128" t="s">
        <v>305</v>
      </c>
      <c r="J64" s="135" t="s">
        <v>1925</v>
      </c>
      <c r="K64" s="10" t="s">
        <v>486</v>
      </c>
      <c r="L64" s="53" t="s">
        <v>212</v>
      </c>
      <c r="M64" s="11" t="s">
        <v>206</v>
      </c>
      <c r="N64" s="197" t="s">
        <v>138</v>
      </c>
      <c r="O64" s="30" t="s">
        <v>3728</v>
      </c>
      <c r="P64" s="29" t="s">
        <v>50</v>
      </c>
      <c r="Q64" s="66" t="s">
        <v>141</v>
      </c>
      <c r="R64" s="43" t="s">
        <v>117</v>
      </c>
      <c r="S64" s="37" t="s">
        <v>58</v>
      </c>
      <c r="T64" s="66" t="s">
        <v>141</v>
      </c>
    </row>
    <row r="65" spans="1:20" ht="101.25" x14ac:dyDescent="0.25">
      <c r="A65" s="224"/>
      <c r="B65" s="298">
        <v>1</v>
      </c>
      <c r="C65" s="287" t="s">
        <v>657</v>
      </c>
      <c r="D65" s="289" t="s">
        <v>3684</v>
      </c>
      <c r="E65" s="289" t="s">
        <v>3684</v>
      </c>
      <c r="F65" s="43" t="s">
        <v>487</v>
      </c>
      <c r="G65" s="30" t="s">
        <v>171</v>
      </c>
      <c r="H65" s="74" t="s">
        <v>2007</v>
      </c>
      <c r="I65" s="128" t="s">
        <v>278</v>
      </c>
      <c r="J65" s="135" t="s">
        <v>1925</v>
      </c>
      <c r="K65" s="10" t="s">
        <v>489</v>
      </c>
      <c r="L65" s="30" t="s">
        <v>246</v>
      </c>
      <c r="M65" s="11" t="s">
        <v>2390</v>
      </c>
      <c r="N65" s="197" t="s">
        <v>141</v>
      </c>
      <c r="O65" s="83" t="s">
        <v>3729</v>
      </c>
      <c r="P65" s="34" t="s">
        <v>171</v>
      </c>
      <c r="Q65" s="66" t="s">
        <v>141</v>
      </c>
      <c r="R65" s="36" t="s">
        <v>170</v>
      </c>
      <c r="S65" s="37" t="s">
        <v>29</v>
      </c>
      <c r="T65" s="66" t="s">
        <v>141</v>
      </c>
    </row>
    <row r="66" spans="1:20" s="105" customFormat="1" ht="39.75" customHeight="1" x14ac:dyDescent="0.25">
      <c r="A66" s="225"/>
      <c r="B66" s="298">
        <v>1</v>
      </c>
      <c r="C66" s="287" t="s">
        <v>657</v>
      </c>
      <c r="D66" s="287" t="s">
        <v>657</v>
      </c>
      <c r="E66" s="287" t="s">
        <v>657</v>
      </c>
      <c r="F66" s="30" t="s">
        <v>488</v>
      </c>
      <c r="G66" s="30" t="s">
        <v>2094</v>
      </c>
      <c r="H66" s="74" t="s">
        <v>2093</v>
      </c>
      <c r="I66" s="128" t="s">
        <v>306</v>
      </c>
      <c r="J66" s="135" t="s">
        <v>244</v>
      </c>
      <c r="K66" s="10" t="s">
        <v>490</v>
      </c>
      <c r="L66" s="30" t="s">
        <v>2091</v>
      </c>
      <c r="M66" s="11" t="s">
        <v>2092</v>
      </c>
      <c r="N66" s="197" t="s">
        <v>141</v>
      </c>
      <c r="O66" s="198" t="s">
        <v>138</v>
      </c>
      <c r="P66" s="52" t="s">
        <v>146</v>
      </c>
      <c r="Q66" s="6" t="s">
        <v>138</v>
      </c>
      <c r="R66" s="16" t="s">
        <v>138</v>
      </c>
      <c r="S66" s="37" t="s">
        <v>248</v>
      </c>
      <c r="T66" s="67" t="s">
        <v>138</v>
      </c>
    </row>
    <row r="67" spans="1:20" ht="20.25" customHeight="1" x14ac:dyDescent="0.25">
      <c r="A67" s="80" t="s">
        <v>368</v>
      </c>
      <c r="B67" s="71" t="s">
        <v>102</v>
      </c>
      <c r="C67" s="1334" t="s">
        <v>1</v>
      </c>
      <c r="D67" s="1341"/>
      <c r="E67" s="1341"/>
      <c r="F67" s="1342"/>
      <c r="G67" s="72"/>
      <c r="H67" s="108"/>
      <c r="I67" s="130" t="s">
        <v>260</v>
      </c>
      <c r="J67" s="109"/>
      <c r="K67" s="109" t="s">
        <v>222</v>
      </c>
      <c r="L67" s="72"/>
      <c r="M67" s="85"/>
      <c r="N67" s="121"/>
      <c r="O67" s="72"/>
      <c r="P67" s="72"/>
      <c r="Q67" s="72"/>
      <c r="R67" s="71"/>
      <c r="S67" s="72"/>
      <c r="T67" s="72"/>
    </row>
    <row r="68" spans="1:20" ht="69.75" customHeight="1" x14ac:dyDescent="0.25">
      <c r="A68" s="224"/>
      <c r="B68" s="299">
        <v>1</v>
      </c>
      <c r="C68" s="289" t="s">
        <v>657</v>
      </c>
      <c r="D68" s="307" t="s">
        <v>3764</v>
      </c>
      <c r="E68" s="307" t="s">
        <v>3764</v>
      </c>
      <c r="F68" s="43" t="s">
        <v>410</v>
      </c>
      <c r="G68" s="41" t="s">
        <v>174</v>
      </c>
      <c r="H68" s="107" t="s">
        <v>172</v>
      </c>
      <c r="I68" s="319" t="s">
        <v>269</v>
      </c>
      <c r="J68" s="191" t="s">
        <v>1924</v>
      </c>
      <c r="K68" s="10" t="s">
        <v>465</v>
      </c>
      <c r="L68" s="53" t="s">
        <v>798</v>
      </c>
      <c r="M68" s="11" t="s">
        <v>223</v>
      </c>
      <c r="N68" s="119" t="s">
        <v>141</v>
      </c>
      <c r="O68" s="3" t="s">
        <v>3730</v>
      </c>
      <c r="P68" s="41" t="s">
        <v>53</v>
      </c>
      <c r="Q68" s="82" t="s">
        <v>143</v>
      </c>
      <c r="R68" s="309" t="s">
        <v>709</v>
      </c>
      <c r="S68" s="37" t="s">
        <v>710</v>
      </c>
      <c r="T68" s="310" t="s">
        <v>141</v>
      </c>
    </row>
    <row r="69" spans="1:20" ht="67.5" x14ac:dyDescent="0.25">
      <c r="A69" s="224"/>
      <c r="B69" s="299">
        <v>1</v>
      </c>
      <c r="C69" s="289" t="s">
        <v>657</v>
      </c>
      <c r="D69" s="307" t="s">
        <v>3764</v>
      </c>
      <c r="E69" s="307" t="s">
        <v>3764</v>
      </c>
      <c r="F69" s="43" t="s">
        <v>411</v>
      </c>
      <c r="G69" s="30" t="s">
        <v>717</v>
      </c>
      <c r="H69" s="74" t="s">
        <v>1954</v>
      </c>
      <c r="I69" s="319" t="s">
        <v>270</v>
      </c>
      <c r="J69" s="191" t="s">
        <v>1924</v>
      </c>
      <c r="K69" s="10" t="s">
        <v>466</v>
      </c>
      <c r="L69" s="30" t="s">
        <v>718</v>
      </c>
      <c r="M69" s="11" t="s">
        <v>2381</v>
      </c>
      <c r="N69" s="119" t="s">
        <v>141</v>
      </c>
      <c r="O69" s="3" t="s">
        <v>3731</v>
      </c>
      <c r="P69" s="38" t="s">
        <v>51</v>
      </c>
      <c r="Q69" s="82" t="s">
        <v>143</v>
      </c>
      <c r="R69" s="43" t="s">
        <v>55</v>
      </c>
      <c r="S69" s="36" t="s">
        <v>56</v>
      </c>
      <c r="T69" s="66" t="s">
        <v>141</v>
      </c>
    </row>
    <row r="70" spans="1:20" ht="45" x14ac:dyDescent="0.25">
      <c r="A70" s="224"/>
      <c r="B70" s="299">
        <v>1</v>
      </c>
      <c r="C70" s="289" t="s">
        <v>657</v>
      </c>
      <c r="D70" s="307" t="s">
        <v>3764</v>
      </c>
      <c r="E70" s="307" t="s">
        <v>3764</v>
      </c>
      <c r="F70" s="43" t="s">
        <v>412</v>
      </c>
      <c r="G70" s="30" t="s">
        <v>1908</v>
      </c>
      <c r="H70" s="107" t="s">
        <v>82</v>
      </c>
      <c r="I70" s="319" t="s">
        <v>271</v>
      </c>
      <c r="J70" s="191" t="s">
        <v>1924</v>
      </c>
      <c r="K70" s="10" t="s">
        <v>467</v>
      </c>
      <c r="L70" s="30" t="s">
        <v>1909</v>
      </c>
      <c r="M70" s="11" t="s">
        <v>206</v>
      </c>
      <c r="N70" s="119" t="s">
        <v>138</v>
      </c>
      <c r="O70" s="3" t="s">
        <v>3732</v>
      </c>
      <c r="P70" s="40" t="s">
        <v>65</v>
      </c>
      <c r="Q70" s="82" t="s">
        <v>143</v>
      </c>
      <c r="R70" s="43" t="s">
        <v>119</v>
      </c>
      <c r="S70" s="36" t="s">
        <v>120</v>
      </c>
      <c r="T70" s="66" t="s">
        <v>141</v>
      </c>
    </row>
    <row r="71" spans="1:20" ht="45" x14ac:dyDescent="0.25">
      <c r="A71" s="224"/>
      <c r="B71" s="299">
        <v>1</v>
      </c>
      <c r="C71" s="289" t="s">
        <v>657</v>
      </c>
      <c r="D71" s="307" t="s">
        <v>3764</v>
      </c>
      <c r="E71" s="307" t="s">
        <v>3764</v>
      </c>
      <c r="F71" s="30" t="s">
        <v>492</v>
      </c>
      <c r="G71" s="43" t="s">
        <v>8</v>
      </c>
      <c r="H71" s="107" t="s">
        <v>491</v>
      </c>
      <c r="I71" s="319" t="s">
        <v>279</v>
      </c>
      <c r="J71" s="191" t="s">
        <v>1924</v>
      </c>
      <c r="K71" s="10" t="s">
        <v>512</v>
      </c>
      <c r="L71" s="30" t="s">
        <v>8</v>
      </c>
      <c r="M71" s="11" t="s">
        <v>2391</v>
      </c>
      <c r="N71" s="119" t="s">
        <v>141</v>
      </c>
      <c r="O71" s="3" t="s">
        <v>3733</v>
      </c>
      <c r="P71" s="46" t="s">
        <v>8</v>
      </c>
      <c r="Q71" s="66" t="s">
        <v>141</v>
      </c>
      <c r="R71" s="43" t="s">
        <v>121</v>
      </c>
      <c r="S71" s="43" t="s">
        <v>8</v>
      </c>
      <c r="T71" s="66" t="s">
        <v>141</v>
      </c>
    </row>
    <row r="72" spans="1:20" ht="45" x14ac:dyDescent="0.25">
      <c r="A72" s="224"/>
      <c r="B72" s="299">
        <v>1</v>
      </c>
      <c r="C72" s="289" t="s">
        <v>657</v>
      </c>
      <c r="D72" s="289" t="s">
        <v>657</v>
      </c>
      <c r="E72" s="289" t="s">
        <v>657</v>
      </c>
      <c r="F72" s="43" t="s">
        <v>413</v>
      </c>
      <c r="G72" s="43" t="s">
        <v>58</v>
      </c>
      <c r="H72" s="74" t="s">
        <v>240</v>
      </c>
      <c r="I72" s="129" t="s">
        <v>272</v>
      </c>
      <c r="J72" s="191" t="s">
        <v>1923</v>
      </c>
      <c r="K72" s="20" t="s">
        <v>468</v>
      </c>
      <c r="L72" s="43" t="s">
        <v>212</v>
      </c>
      <c r="M72" s="11" t="s">
        <v>2392</v>
      </c>
      <c r="N72" s="119" t="s">
        <v>141</v>
      </c>
      <c r="O72" s="60" t="s">
        <v>3734</v>
      </c>
      <c r="P72" s="41" t="s">
        <v>50</v>
      </c>
      <c r="Q72" s="66" t="s">
        <v>141</v>
      </c>
      <c r="R72" s="20" t="s">
        <v>57</v>
      </c>
      <c r="S72" s="43" t="s">
        <v>58</v>
      </c>
      <c r="T72" s="66" t="s">
        <v>141</v>
      </c>
    </row>
    <row r="73" spans="1:20" ht="39.75" customHeight="1" x14ac:dyDescent="0.25">
      <c r="A73" s="224"/>
      <c r="B73" s="299">
        <v>1</v>
      </c>
      <c r="C73" s="289" t="s">
        <v>657</v>
      </c>
      <c r="D73" s="289" t="s">
        <v>657</v>
      </c>
      <c r="E73" s="289" t="s">
        <v>657</v>
      </c>
      <c r="F73" s="43" t="s">
        <v>414</v>
      </c>
      <c r="G73" s="43" t="s">
        <v>58</v>
      </c>
      <c r="H73" s="74" t="s">
        <v>1788</v>
      </c>
      <c r="I73" s="129" t="s">
        <v>273</v>
      </c>
      <c r="J73" s="191" t="s">
        <v>244</v>
      </c>
      <c r="K73" s="20" t="s">
        <v>433</v>
      </c>
      <c r="L73" s="43" t="s">
        <v>212</v>
      </c>
      <c r="M73" s="11" t="s">
        <v>2393</v>
      </c>
      <c r="N73" s="119" t="s">
        <v>141</v>
      </c>
      <c r="O73" s="60" t="s">
        <v>3735</v>
      </c>
      <c r="P73" s="41" t="s">
        <v>50</v>
      </c>
      <c r="Q73" s="66" t="s">
        <v>141</v>
      </c>
      <c r="R73" s="30" t="s">
        <v>138</v>
      </c>
      <c r="S73" s="17" t="s">
        <v>9</v>
      </c>
      <c r="T73" s="67" t="s">
        <v>138</v>
      </c>
    </row>
    <row r="74" spans="1:20" ht="57" customHeight="1" x14ac:dyDescent="0.25">
      <c r="A74" s="224"/>
      <c r="B74" s="299">
        <v>1</v>
      </c>
      <c r="C74" s="289" t="s">
        <v>657</v>
      </c>
      <c r="D74" s="289" t="s">
        <v>657</v>
      </c>
      <c r="E74" s="289" t="s">
        <v>657</v>
      </c>
      <c r="F74" s="30" t="s">
        <v>721</v>
      </c>
      <c r="G74" s="30" t="s">
        <v>705</v>
      </c>
      <c r="H74" s="74" t="s">
        <v>3766</v>
      </c>
      <c r="I74" s="129" t="s">
        <v>722</v>
      </c>
      <c r="J74" s="191" t="s">
        <v>244</v>
      </c>
      <c r="K74" s="10" t="s">
        <v>724</v>
      </c>
      <c r="L74" s="30" t="s">
        <v>706</v>
      </c>
      <c r="M74" s="11" t="s">
        <v>2394</v>
      </c>
      <c r="N74" s="119" t="s">
        <v>141</v>
      </c>
      <c r="O74" s="60" t="s">
        <v>3736</v>
      </c>
      <c r="P74" s="41" t="s">
        <v>3767</v>
      </c>
      <c r="Q74" s="67" t="s">
        <v>148</v>
      </c>
      <c r="R74" s="30" t="s">
        <v>123</v>
      </c>
      <c r="S74" s="30" t="s">
        <v>3768</v>
      </c>
      <c r="T74" s="67" t="s">
        <v>148</v>
      </c>
    </row>
    <row r="75" spans="1:20" ht="45" x14ac:dyDescent="0.25">
      <c r="A75" s="224"/>
      <c r="B75" s="299">
        <v>1</v>
      </c>
      <c r="C75" s="289" t="s">
        <v>657</v>
      </c>
      <c r="D75" s="289" t="s">
        <v>657</v>
      </c>
      <c r="E75" s="289" t="s">
        <v>657</v>
      </c>
      <c r="F75" s="43" t="s">
        <v>415</v>
      </c>
      <c r="G75" s="43" t="s">
        <v>8</v>
      </c>
      <c r="H75" s="107" t="s">
        <v>82</v>
      </c>
      <c r="I75" s="319" t="s">
        <v>280</v>
      </c>
      <c r="J75" s="191" t="s">
        <v>1924</v>
      </c>
      <c r="K75" s="10" t="s">
        <v>432</v>
      </c>
      <c r="L75" s="30" t="s">
        <v>8</v>
      </c>
      <c r="M75" s="11" t="s">
        <v>224</v>
      </c>
      <c r="N75" s="119" t="s">
        <v>141</v>
      </c>
      <c r="O75" s="3" t="s">
        <v>3737</v>
      </c>
      <c r="P75" s="46" t="s">
        <v>8</v>
      </c>
      <c r="Q75" s="66" t="s">
        <v>141</v>
      </c>
      <c r="R75" s="43" t="s">
        <v>122</v>
      </c>
      <c r="S75" s="43" t="s">
        <v>8</v>
      </c>
      <c r="T75" s="66" t="s">
        <v>141</v>
      </c>
    </row>
    <row r="76" spans="1:20" ht="81" customHeight="1" x14ac:dyDescent="0.25">
      <c r="A76" s="224"/>
      <c r="B76" s="299" t="s">
        <v>102</v>
      </c>
      <c r="C76" s="289" t="s">
        <v>657</v>
      </c>
      <c r="D76" s="307" t="s">
        <v>3764</v>
      </c>
      <c r="E76" s="307" t="s">
        <v>3764</v>
      </c>
      <c r="F76" s="35" t="s">
        <v>700</v>
      </c>
      <c r="G76" s="36" t="s">
        <v>778</v>
      </c>
      <c r="H76" s="282" t="s">
        <v>701</v>
      </c>
      <c r="I76" s="283" t="s">
        <v>307</v>
      </c>
      <c r="J76" s="284" t="s">
        <v>1923</v>
      </c>
      <c r="K76" s="10" t="s">
        <v>697</v>
      </c>
      <c r="L76" s="30" t="s">
        <v>574</v>
      </c>
      <c r="M76" s="11" t="s">
        <v>2395</v>
      </c>
      <c r="N76" s="197" t="s">
        <v>141</v>
      </c>
      <c r="O76" s="83" t="s">
        <v>3738</v>
      </c>
      <c r="P76" s="30" t="s">
        <v>14</v>
      </c>
      <c r="Q76" s="11" t="s">
        <v>148</v>
      </c>
      <c r="R76" s="10" t="s">
        <v>26</v>
      </c>
      <c r="S76" s="54" t="s">
        <v>25</v>
      </c>
      <c r="T76" s="200" t="s">
        <v>148</v>
      </c>
    </row>
    <row r="77" spans="1:20" ht="393.75" x14ac:dyDescent="0.25">
      <c r="A77" s="224"/>
      <c r="B77" s="299" t="s">
        <v>102</v>
      </c>
      <c r="C77" s="289" t="s">
        <v>657</v>
      </c>
      <c r="D77" s="289" t="s">
        <v>657</v>
      </c>
      <c r="E77" s="289" t="s">
        <v>657</v>
      </c>
      <c r="F77" s="311" t="s">
        <v>1762</v>
      </c>
      <c r="G77" s="30" t="s">
        <v>747</v>
      </c>
      <c r="H77" s="281" t="s">
        <v>478</v>
      </c>
      <c r="I77" s="320" t="s">
        <v>274</v>
      </c>
      <c r="J77" s="312" t="s">
        <v>1923</v>
      </c>
      <c r="K77" s="10" t="s">
        <v>698</v>
      </c>
      <c r="L77" s="30" t="s">
        <v>748</v>
      </c>
      <c r="M77" s="11" t="s">
        <v>770</v>
      </c>
      <c r="N77" s="119" t="s">
        <v>141</v>
      </c>
      <c r="O77" s="3" t="s">
        <v>3739</v>
      </c>
      <c r="P77" s="34" t="s">
        <v>13</v>
      </c>
      <c r="Q77" s="313" t="s">
        <v>141</v>
      </c>
      <c r="R77" s="314" t="s">
        <v>9</v>
      </c>
      <c r="S77" s="17" t="s">
        <v>28</v>
      </c>
      <c r="T77" s="67" t="s">
        <v>138</v>
      </c>
    </row>
    <row r="78" spans="1:20" ht="20.25" customHeight="1" x14ac:dyDescent="0.25">
      <c r="A78" s="80" t="s">
        <v>369</v>
      </c>
      <c r="B78" s="71" t="s">
        <v>102</v>
      </c>
      <c r="C78" s="1334" t="s">
        <v>493</v>
      </c>
      <c r="D78" s="1341"/>
      <c r="E78" s="1341"/>
      <c r="F78" s="1342"/>
      <c r="G78" s="72"/>
      <c r="H78" s="108"/>
      <c r="I78" s="130" t="s">
        <v>715</v>
      </c>
      <c r="J78" s="109"/>
      <c r="K78" s="109" t="s">
        <v>498</v>
      </c>
      <c r="L78" s="72"/>
      <c r="M78" s="85"/>
      <c r="N78" s="121"/>
      <c r="O78" s="72"/>
      <c r="P78" s="72"/>
      <c r="Q78" s="72"/>
      <c r="R78" s="71"/>
      <c r="S78" s="72"/>
      <c r="T78" s="72"/>
    </row>
    <row r="79" spans="1:20" ht="216.75" customHeight="1" x14ac:dyDescent="0.25">
      <c r="A79" s="224"/>
      <c r="B79" s="299">
        <v>1</v>
      </c>
      <c r="C79" s="289" t="s">
        <v>341</v>
      </c>
      <c r="D79" s="289" t="s">
        <v>3765</v>
      </c>
      <c r="E79" s="289" t="s">
        <v>3765</v>
      </c>
      <c r="F79" s="30" t="s">
        <v>497</v>
      </c>
      <c r="G79" s="30" t="s">
        <v>4093</v>
      </c>
      <c r="H79" s="74" t="s">
        <v>3769</v>
      </c>
      <c r="I79" s="128" t="s">
        <v>4012</v>
      </c>
      <c r="J79" s="135" t="s">
        <v>1924</v>
      </c>
      <c r="K79" s="10" t="s">
        <v>499</v>
      </c>
      <c r="L79" s="30" t="s">
        <v>4013</v>
      </c>
      <c r="M79" s="11" t="s">
        <v>2396</v>
      </c>
      <c r="N79" s="119" t="s">
        <v>141</v>
      </c>
      <c r="O79" s="60" t="s">
        <v>3740</v>
      </c>
      <c r="P79" s="34" t="s">
        <v>479</v>
      </c>
      <c r="Q79" s="82" t="s">
        <v>141</v>
      </c>
      <c r="R79" s="12" t="s">
        <v>177</v>
      </c>
      <c r="S79" s="33" t="s">
        <v>178</v>
      </c>
      <c r="T79" s="67" t="s">
        <v>148</v>
      </c>
    </row>
    <row r="80" spans="1:20" ht="84.75" customHeight="1" x14ac:dyDescent="0.25">
      <c r="A80" s="224"/>
      <c r="B80" s="299">
        <v>1</v>
      </c>
      <c r="C80" s="289" t="s">
        <v>341</v>
      </c>
      <c r="D80" s="289" t="s">
        <v>3765</v>
      </c>
      <c r="E80" s="289" t="s">
        <v>3765</v>
      </c>
      <c r="F80" s="36" t="s">
        <v>494</v>
      </c>
      <c r="G80" s="30" t="s">
        <v>752</v>
      </c>
      <c r="H80" s="115" t="s">
        <v>176</v>
      </c>
      <c r="I80" s="133" t="s">
        <v>712</v>
      </c>
      <c r="J80" s="191" t="s">
        <v>1924</v>
      </c>
      <c r="K80" s="10" t="s">
        <v>500</v>
      </c>
      <c r="L80" s="30" t="s">
        <v>751</v>
      </c>
      <c r="M80" s="11" t="s">
        <v>2382</v>
      </c>
      <c r="N80" s="119" t="s">
        <v>141</v>
      </c>
      <c r="O80" s="60" t="s">
        <v>3741</v>
      </c>
      <c r="P80" s="34" t="s">
        <v>52</v>
      </c>
      <c r="Q80" s="82" t="s">
        <v>143</v>
      </c>
      <c r="R80" s="16" t="s">
        <v>59</v>
      </c>
      <c r="S80" s="36" t="s">
        <v>60</v>
      </c>
      <c r="T80" s="66" t="s">
        <v>141</v>
      </c>
    </row>
    <row r="81" spans="1:20" ht="45" x14ac:dyDescent="0.25">
      <c r="A81" s="224"/>
      <c r="B81" s="299">
        <v>1</v>
      </c>
      <c r="C81" s="289" t="s">
        <v>657</v>
      </c>
      <c r="D81" s="289" t="s">
        <v>3765</v>
      </c>
      <c r="E81" s="289" t="s">
        <v>3765</v>
      </c>
      <c r="F81" s="43" t="s">
        <v>651</v>
      </c>
      <c r="G81" s="30" t="s">
        <v>1910</v>
      </c>
      <c r="H81" s="107" t="s">
        <v>1869</v>
      </c>
      <c r="I81" s="128" t="s">
        <v>1948</v>
      </c>
      <c r="J81" s="191" t="s">
        <v>652</v>
      </c>
      <c r="K81" s="10" t="s">
        <v>1313</v>
      </c>
      <c r="L81" s="30" t="s">
        <v>1911</v>
      </c>
      <c r="M81" s="11" t="s">
        <v>2383</v>
      </c>
      <c r="N81" s="119" t="s">
        <v>138</v>
      </c>
      <c r="O81" s="3" t="s">
        <v>3742</v>
      </c>
      <c r="P81" s="40" t="s">
        <v>65</v>
      </c>
      <c r="Q81" s="82" t="s">
        <v>143</v>
      </c>
      <c r="R81" s="43" t="s">
        <v>654</v>
      </c>
      <c r="S81" s="36" t="s">
        <v>120</v>
      </c>
      <c r="T81" s="66" t="s">
        <v>141</v>
      </c>
    </row>
    <row r="82" spans="1:20" ht="79.5" customHeight="1" x14ac:dyDescent="0.25">
      <c r="A82" s="224"/>
      <c r="B82" s="299">
        <v>1</v>
      </c>
      <c r="C82" s="289" t="s">
        <v>657</v>
      </c>
      <c r="D82" s="289" t="s">
        <v>3765</v>
      </c>
      <c r="E82" s="289" t="s">
        <v>3765</v>
      </c>
      <c r="F82" s="43" t="s">
        <v>495</v>
      </c>
      <c r="G82" s="34" t="s">
        <v>8</v>
      </c>
      <c r="H82" s="115" t="s">
        <v>82</v>
      </c>
      <c r="I82" s="133" t="s">
        <v>713</v>
      </c>
      <c r="J82" s="191" t="s">
        <v>1924</v>
      </c>
      <c r="K82" s="10" t="s">
        <v>501</v>
      </c>
      <c r="L82" s="34" t="s">
        <v>8</v>
      </c>
      <c r="M82" s="11" t="s">
        <v>206</v>
      </c>
      <c r="N82" s="119" t="s">
        <v>141</v>
      </c>
      <c r="O82" s="60" t="s">
        <v>3743</v>
      </c>
      <c r="P82" s="34" t="s">
        <v>8</v>
      </c>
      <c r="Q82" s="82" t="s">
        <v>141</v>
      </c>
      <c r="R82" s="12" t="s">
        <v>730</v>
      </c>
      <c r="S82" s="30" t="s">
        <v>8</v>
      </c>
      <c r="T82" s="66" t="s">
        <v>141</v>
      </c>
    </row>
    <row r="83" spans="1:20" ht="106.5" customHeight="1" x14ac:dyDescent="0.25">
      <c r="A83" s="224"/>
      <c r="B83" s="299">
        <v>1</v>
      </c>
      <c r="C83" s="289" t="s">
        <v>657</v>
      </c>
      <c r="D83" s="289" t="s">
        <v>657</v>
      </c>
      <c r="E83" s="289" t="s">
        <v>657</v>
      </c>
      <c r="F83" s="30" t="s">
        <v>725</v>
      </c>
      <c r="G83" s="30" t="s">
        <v>705</v>
      </c>
      <c r="H83" s="74" t="s">
        <v>3770</v>
      </c>
      <c r="I83" s="129" t="s">
        <v>769</v>
      </c>
      <c r="J83" s="191" t="s">
        <v>244</v>
      </c>
      <c r="K83" s="10" t="s">
        <v>2898</v>
      </c>
      <c r="L83" s="30" t="s">
        <v>728</v>
      </c>
      <c r="M83" s="11" t="s">
        <v>2397</v>
      </c>
      <c r="N83" s="119" t="s">
        <v>141</v>
      </c>
      <c r="O83" s="60" t="s">
        <v>3744</v>
      </c>
      <c r="P83" s="41" t="s">
        <v>3767</v>
      </c>
      <c r="Q83" s="67" t="s">
        <v>148</v>
      </c>
      <c r="R83" s="30" t="s">
        <v>729</v>
      </c>
      <c r="S83" s="30" t="s">
        <v>124</v>
      </c>
      <c r="T83" s="67" t="s">
        <v>148</v>
      </c>
    </row>
    <row r="84" spans="1:20" ht="50.25" customHeight="1" x14ac:dyDescent="0.25">
      <c r="A84" s="224"/>
      <c r="B84" s="299">
        <v>1</v>
      </c>
      <c r="C84" s="289" t="s">
        <v>657</v>
      </c>
      <c r="D84" s="289" t="s">
        <v>657</v>
      </c>
      <c r="E84" s="289" t="s">
        <v>657</v>
      </c>
      <c r="F84" s="43" t="s">
        <v>496</v>
      </c>
      <c r="G84" s="36" t="s">
        <v>8</v>
      </c>
      <c r="H84" s="115" t="s">
        <v>82</v>
      </c>
      <c r="I84" s="133" t="s">
        <v>714</v>
      </c>
      <c r="J84" s="191" t="s">
        <v>1924</v>
      </c>
      <c r="K84" s="10" t="s">
        <v>502</v>
      </c>
      <c r="L84" s="30" t="s">
        <v>8</v>
      </c>
      <c r="M84" s="11" t="s">
        <v>206</v>
      </c>
      <c r="N84" s="119" t="s">
        <v>141</v>
      </c>
      <c r="O84" s="60" t="s">
        <v>3745</v>
      </c>
      <c r="P84" s="36" t="s">
        <v>8</v>
      </c>
      <c r="Q84" s="82" t="s">
        <v>141</v>
      </c>
      <c r="R84" s="16" t="s">
        <v>731</v>
      </c>
      <c r="S84" s="30" t="s">
        <v>8</v>
      </c>
      <c r="T84" s="66" t="s">
        <v>141</v>
      </c>
    </row>
    <row r="85" spans="1:20" ht="20.25" customHeight="1" x14ac:dyDescent="0.25">
      <c r="A85" s="80" t="s">
        <v>370</v>
      </c>
      <c r="B85" s="71" t="s">
        <v>102</v>
      </c>
      <c r="C85" s="1334" t="s">
        <v>616</v>
      </c>
      <c r="D85" s="1341"/>
      <c r="E85" s="1341"/>
      <c r="F85" s="1342"/>
      <c r="G85" s="72"/>
      <c r="H85" s="108"/>
      <c r="I85" s="130" t="s">
        <v>618</v>
      </c>
      <c r="J85" s="109"/>
      <c r="K85" s="109"/>
      <c r="L85" s="72"/>
      <c r="M85" s="85"/>
      <c r="N85" s="121"/>
      <c r="O85" s="72"/>
      <c r="P85" s="72"/>
      <c r="Q85" s="72"/>
      <c r="R85" s="71"/>
      <c r="S85" s="72"/>
      <c r="T85" s="72"/>
    </row>
    <row r="86" spans="1:20" ht="46.5" customHeight="1" x14ac:dyDescent="0.25">
      <c r="A86" s="224"/>
      <c r="B86" s="299">
        <v>1</v>
      </c>
      <c r="C86" s="289" t="s">
        <v>657</v>
      </c>
      <c r="D86" s="289" t="s">
        <v>657</v>
      </c>
      <c r="E86" s="289" t="s">
        <v>657</v>
      </c>
      <c r="F86" s="30" t="s">
        <v>627</v>
      </c>
      <c r="G86" s="30" t="s">
        <v>8</v>
      </c>
      <c r="H86" s="115" t="s">
        <v>3771</v>
      </c>
      <c r="I86" s="128" t="s">
        <v>619</v>
      </c>
      <c r="J86" s="55" t="s">
        <v>3772</v>
      </c>
      <c r="K86" s="10" t="s">
        <v>519</v>
      </c>
      <c r="L86" s="30" t="s">
        <v>8</v>
      </c>
      <c r="M86" s="11" t="s">
        <v>206</v>
      </c>
      <c r="N86" s="137" t="s">
        <v>138</v>
      </c>
      <c r="O86" s="3" t="s">
        <v>539</v>
      </c>
      <c r="P86" s="52" t="s">
        <v>8</v>
      </c>
      <c r="Q86" s="67" t="s">
        <v>141</v>
      </c>
      <c r="R86" s="33" t="s">
        <v>94</v>
      </c>
      <c r="S86" s="34" t="s">
        <v>8</v>
      </c>
      <c r="T86" s="67" t="s">
        <v>141</v>
      </c>
    </row>
    <row r="87" spans="1:20" ht="46.5" customHeight="1" x14ac:dyDescent="0.25">
      <c r="A87" s="224"/>
      <c r="B87" s="299">
        <v>1</v>
      </c>
      <c r="C87" s="289" t="s">
        <v>657</v>
      </c>
      <c r="D87" s="289" t="s">
        <v>657</v>
      </c>
      <c r="E87" s="289" t="s">
        <v>657</v>
      </c>
      <c r="F87" s="30" t="s">
        <v>742</v>
      </c>
      <c r="G87" s="30" t="s">
        <v>793</v>
      </c>
      <c r="H87" s="74" t="s">
        <v>510</v>
      </c>
      <c r="I87" s="128" t="s">
        <v>620</v>
      </c>
      <c r="J87" s="55" t="s">
        <v>3772</v>
      </c>
      <c r="K87" s="10" t="s">
        <v>520</v>
      </c>
      <c r="L87" s="30" t="s">
        <v>1456</v>
      </c>
      <c r="M87" s="11" t="s">
        <v>206</v>
      </c>
      <c r="N87" s="137" t="s">
        <v>138</v>
      </c>
      <c r="O87" s="3" t="s">
        <v>138</v>
      </c>
      <c r="P87" s="52" t="s">
        <v>529</v>
      </c>
      <c r="Q87" s="8" t="s">
        <v>138</v>
      </c>
      <c r="R87" s="34"/>
      <c r="S87" s="34" t="s">
        <v>173</v>
      </c>
      <c r="T87" s="66" t="s">
        <v>141</v>
      </c>
    </row>
    <row r="88" spans="1:20" ht="67.5" x14ac:dyDescent="0.25">
      <c r="A88" s="224"/>
      <c r="B88" s="299">
        <v>1</v>
      </c>
      <c r="C88" s="289" t="s">
        <v>657</v>
      </c>
      <c r="D88" s="289" t="s">
        <v>657</v>
      </c>
      <c r="E88" s="289" t="s">
        <v>657</v>
      </c>
      <c r="F88" s="30" t="s">
        <v>621</v>
      </c>
      <c r="G88" s="36" t="s">
        <v>3</v>
      </c>
      <c r="H88" s="308" t="s">
        <v>509</v>
      </c>
      <c r="I88" s="128" t="s">
        <v>628</v>
      </c>
      <c r="J88" s="55" t="s">
        <v>3772</v>
      </c>
      <c r="K88" s="10" t="s">
        <v>521</v>
      </c>
      <c r="L88" s="30" t="s">
        <v>232</v>
      </c>
      <c r="M88" s="11" t="s">
        <v>206</v>
      </c>
      <c r="N88" s="137" t="s">
        <v>138</v>
      </c>
      <c r="O88" s="3" t="s">
        <v>150</v>
      </c>
      <c r="P88" s="33" t="s">
        <v>3</v>
      </c>
      <c r="Q88" s="67" t="s">
        <v>141</v>
      </c>
      <c r="R88" s="322" t="s">
        <v>760</v>
      </c>
      <c r="S88" s="33" t="s">
        <v>3</v>
      </c>
      <c r="T88" s="66" t="s">
        <v>141</v>
      </c>
    </row>
    <row r="89" spans="1:20" ht="78.75" x14ac:dyDescent="0.25">
      <c r="A89" s="224"/>
      <c r="B89" s="299">
        <v>1</v>
      </c>
      <c r="C89" s="289" t="s">
        <v>657</v>
      </c>
      <c r="D89" s="289" t="s">
        <v>657</v>
      </c>
      <c r="E89" s="289" t="s">
        <v>657</v>
      </c>
      <c r="F89" s="30" t="s">
        <v>622</v>
      </c>
      <c r="G89" s="107" t="s">
        <v>8</v>
      </c>
      <c r="H89" s="308" t="s">
        <v>509</v>
      </c>
      <c r="I89" s="128" t="s">
        <v>629</v>
      </c>
      <c r="J89" s="55" t="s">
        <v>3772</v>
      </c>
      <c r="K89" s="10" t="s">
        <v>522</v>
      </c>
      <c r="L89" s="36" t="s">
        <v>8</v>
      </c>
      <c r="M89" s="11" t="s">
        <v>206</v>
      </c>
      <c r="N89" s="137" t="s">
        <v>138</v>
      </c>
      <c r="O89" s="3" t="s">
        <v>530</v>
      </c>
      <c r="P89" s="52" t="s">
        <v>8</v>
      </c>
      <c r="Q89" s="67" t="s">
        <v>141</v>
      </c>
      <c r="R89" s="323" t="s">
        <v>761</v>
      </c>
      <c r="S89" s="34" t="s">
        <v>8</v>
      </c>
      <c r="T89" s="66" t="s">
        <v>141</v>
      </c>
    </row>
    <row r="90" spans="1:20" ht="46.5" customHeight="1" x14ac:dyDescent="0.25">
      <c r="A90" s="224"/>
      <c r="B90" s="299">
        <v>1</v>
      </c>
      <c r="C90" s="289" t="s">
        <v>657</v>
      </c>
      <c r="D90" s="289" t="s">
        <v>657</v>
      </c>
      <c r="E90" s="289" t="s">
        <v>657</v>
      </c>
      <c r="F90" s="30" t="s">
        <v>623</v>
      </c>
      <c r="G90" s="74" t="s">
        <v>775</v>
      </c>
      <c r="H90" s="74" t="s">
        <v>505</v>
      </c>
      <c r="I90" s="128" t="s">
        <v>630</v>
      </c>
      <c r="J90" s="55" t="s">
        <v>3772</v>
      </c>
      <c r="K90" s="10" t="s">
        <v>523</v>
      </c>
      <c r="L90" s="30" t="s">
        <v>527</v>
      </c>
      <c r="M90" s="11" t="s">
        <v>206</v>
      </c>
      <c r="N90" s="137" t="s">
        <v>138</v>
      </c>
      <c r="O90" s="3" t="s">
        <v>138</v>
      </c>
      <c r="P90" s="52" t="s">
        <v>529</v>
      </c>
      <c r="Q90" s="8" t="s">
        <v>138</v>
      </c>
      <c r="R90" s="33" t="s">
        <v>3773</v>
      </c>
      <c r="S90" s="30" t="s">
        <v>527</v>
      </c>
      <c r="T90" s="201" t="s">
        <v>141</v>
      </c>
    </row>
    <row r="91" spans="1:20" ht="46.5" customHeight="1" x14ac:dyDescent="0.25">
      <c r="A91" s="224"/>
      <c r="B91" s="299">
        <v>1</v>
      </c>
      <c r="C91" s="289" t="s">
        <v>657</v>
      </c>
      <c r="D91" s="289" t="s">
        <v>657</v>
      </c>
      <c r="E91" s="289" t="s">
        <v>657</v>
      </c>
      <c r="F91" s="30" t="s">
        <v>624</v>
      </c>
      <c r="G91" s="74" t="s">
        <v>784</v>
      </c>
      <c r="H91" s="74" t="s">
        <v>506</v>
      </c>
      <c r="I91" s="128" t="s">
        <v>631</v>
      </c>
      <c r="J91" s="55" t="s">
        <v>3772</v>
      </c>
      <c r="K91" s="10" t="s">
        <v>524</v>
      </c>
      <c r="L91" s="30" t="s">
        <v>527</v>
      </c>
      <c r="M91" s="11" t="s">
        <v>206</v>
      </c>
      <c r="N91" s="137" t="s">
        <v>138</v>
      </c>
      <c r="O91" s="3" t="s">
        <v>138</v>
      </c>
      <c r="P91" s="52" t="s">
        <v>529</v>
      </c>
      <c r="Q91" s="8" t="s">
        <v>138</v>
      </c>
      <c r="R91" s="33" t="s">
        <v>3774</v>
      </c>
      <c r="S91" s="74" t="s">
        <v>528</v>
      </c>
      <c r="T91" s="67" t="s">
        <v>141</v>
      </c>
    </row>
    <row r="92" spans="1:20" ht="46.5" customHeight="1" x14ac:dyDescent="0.25">
      <c r="A92" s="224"/>
      <c r="B92" s="299">
        <v>1</v>
      </c>
      <c r="C92" s="289" t="s">
        <v>657</v>
      </c>
      <c r="D92" s="289" t="s">
        <v>657</v>
      </c>
      <c r="E92" s="289" t="s">
        <v>657</v>
      </c>
      <c r="F92" s="30" t="s">
        <v>625</v>
      </c>
      <c r="G92" s="74" t="s">
        <v>776</v>
      </c>
      <c r="H92" s="115" t="s">
        <v>3781</v>
      </c>
      <c r="I92" s="128" t="s">
        <v>632</v>
      </c>
      <c r="J92" s="55" t="s">
        <v>3772</v>
      </c>
      <c r="K92" s="10" t="s">
        <v>525</v>
      </c>
      <c r="L92" s="30" t="s">
        <v>482</v>
      </c>
      <c r="M92" s="11" t="s">
        <v>206</v>
      </c>
      <c r="N92" s="137" t="s">
        <v>138</v>
      </c>
      <c r="O92" s="3" t="s">
        <v>535</v>
      </c>
      <c r="P92" s="52" t="s">
        <v>537</v>
      </c>
      <c r="Q92" s="67" t="s">
        <v>141</v>
      </c>
      <c r="R92" s="33" t="s">
        <v>3775</v>
      </c>
      <c r="S92" s="74" t="s">
        <v>482</v>
      </c>
      <c r="T92" s="67" t="s">
        <v>141</v>
      </c>
    </row>
    <row r="93" spans="1:20" ht="45" x14ac:dyDescent="0.25">
      <c r="A93" s="224"/>
      <c r="B93" s="299">
        <v>1</v>
      </c>
      <c r="C93" s="289" t="s">
        <v>657</v>
      </c>
      <c r="D93" s="289" t="s">
        <v>657</v>
      </c>
      <c r="E93" s="289" t="s">
        <v>657</v>
      </c>
      <c r="F93" s="30" t="s">
        <v>626</v>
      </c>
      <c r="G93" s="30" t="s">
        <v>777</v>
      </c>
      <c r="H93" s="115" t="s">
        <v>3782</v>
      </c>
      <c r="I93" s="128" t="s">
        <v>633</v>
      </c>
      <c r="J93" s="55" t="s">
        <v>3772</v>
      </c>
      <c r="K93" s="10" t="s">
        <v>526</v>
      </c>
      <c r="L93" s="30" t="s">
        <v>504</v>
      </c>
      <c r="M93" s="11" t="s">
        <v>206</v>
      </c>
      <c r="N93" s="137" t="s">
        <v>138</v>
      </c>
      <c r="O93" s="3" t="s">
        <v>536</v>
      </c>
      <c r="P93" s="52" t="s">
        <v>538</v>
      </c>
      <c r="Q93" s="67" t="s">
        <v>141</v>
      </c>
      <c r="R93" s="33" t="s">
        <v>3776</v>
      </c>
      <c r="S93" s="30" t="s">
        <v>504</v>
      </c>
      <c r="T93" s="66" t="s">
        <v>141</v>
      </c>
    </row>
    <row r="94" spans="1:20" ht="20.25" customHeight="1" x14ac:dyDescent="0.25">
      <c r="A94" s="80" t="s">
        <v>503</v>
      </c>
      <c r="B94" s="71" t="s">
        <v>102</v>
      </c>
      <c r="C94" s="1334" t="s">
        <v>128</v>
      </c>
      <c r="D94" s="1341"/>
      <c r="E94" s="1341"/>
      <c r="F94" s="1342"/>
      <c r="G94" s="72"/>
      <c r="H94" s="108"/>
      <c r="I94" s="130" t="s">
        <v>129</v>
      </c>
      <c r="J94" s="193"/>
      <c r="K94" s="109" t="s">
        <v>228</v>
      </c>
      <c r="L94" s="72"/>
      <c r="M94" s="85"/>
      <c r="N94" s="121"/>
      <c r="O94" s="72"/>
      <c r="P94" s="72"/>
      <c r="Q94" s="72"/>
      <c r="R94" s="71"/>
      <c r="S94" s="72"/>
      <c r="T94" s="72"/>
    </row>
    <row r="95" spans="1:20" ht="33.75" x14ac:dyDescent="0.25">
      <c r="A95" s="229"/>
      <c r="B95" s="298">
        <v>1</v>
      </c>
      <c r="C95" s="289" t="s">
        <v>657</v>
      </c>
      <c r="D95" s="289" t="s">
        <v>657</v>
      </c>
      <c r="E95" s="289" t="s">
        <v>657</v>
      </c>
      <c r="F95" s="30" t="s">
        <v>416</v>
      </c>
      <c r="G95" s="30" t="s">
        <v>8</v>
      </c>
      <c r="H95" s="74" t="s">
        <v>3777</v>
      </c>
      <c r="I95" s="129" t="s">
        <v>308</v>
      </c>
      <c r="J95" s="191" t="s">
        <v>480</v>
      </c>
      <c r="K95" s="10" t="s">
        <v>431</v>
      </c>
      <c r="L95" s="30" t="s">
        <v>8</v>
      </c>
      <c r="M95" s="11" t="s">
        <v>2398</v>
      </c>
      <c r="N95" s="119" t="s">
        <v>141</v>
      </c>
      <c r="O95" s="3" t="s">
        <v>3746</v>
      </c>
      <c r="P95" s="46" t="s">
        <v>8</v>
      </c>
      <c r="Q95" s="67" t="s">
        <v>141</v>
      </c>
      <c r="R95" s="34" t="s">
        <v>130</v>
      </c>
      <c r="S95" s="34" t="s">
        <v>8</v>
      </c>
      <c r="T95" s="66" t="s">
        <v>141</v>
      </c>
    </row>
    <row r="96" spans="1:20" ht="63.75" customHeight="1" x14ac:dyDescent="0.25">
      <c r="A96" s="229"/>
      <c r="B96" s="298">
        <v>1</v>
      </c>
      <c r="C96" s="289" t="s">
        <v>657</v>
      </c>
      <c r="D96" s="289" t="s">
        <v>657</v>
      </c>
      <c r="E96" s="289" t="s">
        <v>657</v>
      </c>
      <c r="F96" s="30" t="s">
        <v>417</v>
      </c>
      <c r="G96" s="74" t="s">
        <v>243</v>
      </c>
      <c r="H96" s="74" t="s">
        <v>3778</v>
      </c>
      <c r="I96" s="129" t="s">
        <v>275</v>
      </c>
      <c r="J96" s="191" t="s">
        <v>480</v>
      </c>
      <c r="K96" s="10" t="s">
        <v>430</v>
      </c>
      <c r="L96" s="30" t="s">
        <v>242</v>
      </c>
      <c r="M96" s="11" t="s">
        <v>2399</v>
      </c>
      <c r="N96" s="119" t="s">
        <v>141</v>
      </c>
      <c r="O96" s="61" t="s">
        <v>138</v>
      </c>
      <c r="P96" s="52" t="s">
        <v>181</v>
      </c>
      <c r="Q96" s="8" t="s">
        <v>138</v>
      </c>
      <c r="R96" s="12" t="s">
        <v>41</v>
      </c>
      <c r="S96" s="36" t="s">
        <v>37</v>
      </c>
      <c r="T96" s="67" t="s">
        <v>143</v>
      </c>
    </row>
    <row r="97" spans="1:20" ht="42" customHeight="1" x14ac:dyDescent="0.25">
      <c r="A97" s="229"/>
      <c r="B97" s="298">
        <v>1</v>
      </c>
      <c r="C97" s="289" t="s">
        <v>657</v>
      </c>
      <c r="D97" s="289" t="s">
        <v>657</v>
      </c>
      <c r="E97" s="289" t="s">
        <v>657</v>
      </c>
      <c r="F97" s="30" t="s">
        <v>418</v>
      </c>
      <c r="G97" s="74" t="s">
        <v>3</v>
      </c>
      <c r="H97" s="74" t="s">
        <v>82</v>
      </c>
      <c r="I97" s="129" t="s">
        <v>309</v>
      </c>
      <c r="J97" s="192" t="s">
        <v>480</v>
      </c>
      <c r="K97" s="10" t="s">
        <v>429</v>
      </c>
      <c r="L97" s="30" t="s">
        <v>232</v>
      </c>
      <c r="M97" s="11" t="s">
        <v>206</v>
      </c>
      <c r="N97" s="119" t="s">
        <v>141</v>
      </c>
      <c r="O97" s="3" t="s">
        <v>150</v>
      </c>
      <c r="P97" s="33" t="s">
        <v>3</v>
      </c>
      <c r="Q97" s="67" t="s">
        <v>141</v>
      </c>
      <c r="R97" s="33" t="s">
        <v>133</v>
      </c>
      <c r="S97" s="33" t="s">
        <v>3</v>
      </c>
      <c r="T97" s="66" t="s">
        <v>141</v>
      </c>
    </row>
    <row r="98" spans="1:20" ht="68.25" customHeight="1" x14ac:dyDescent="0.25">
      <c r="A98" s="229"/>
      <c r="B98" s="298">
        <v>1</v>
      </c>
      <c r="C98" s="289" t="s">
        <v>657</v>
      </c>
      <c r="D98" s="289" t="s">
        <v>657</v>
      </c>
      <c r="E98" s="289" t="s">
        <v>657</v>
      </c>
      <c r="F98" s="33" t="s">
        <v>419</v>
      </c>
      <c r="G98" s="18" t="s">
        <v>238</v>
      </c>
      <c r="H98" s="107" t="s">
        <v>3779</v>
      </c>
      <c r="I98" s="319" t="s">
        <v>285</v>
      </c>
      <c r="J98" s="192" t="s">
        <v>480</v>
      </c>
      <c r="K98" s="5" t="s">
        <v>428</v>
      </c>
      <c r="L98" s="30" t="s">
        <v>237</v>
      </c>
      <c r="M98" s="11" t="s">
        <v>2400</v>
      </c>
      <c r="N98" s="119" t="s">
        <v>141</v>
      </c>
      <c r="O98" s="3" t="s">
        <v>3747</v>
      </c>
      <c r="P98" s="34" t="s">
        <v>67</v>
      </c>
      <c r="Q98" s="67" t="s">
        <v>143</v>
      </c>
      <c r="R98" s="33" t="s">
        <v>134</v>
      </c>
      <c r="S98" s="33" t="s">
        <v>40</v>
      </c>
      <c r="T98" s="66" t="s">
        <v>141</v>
      </c>
    </row>
    <row r="99" spans="1:20" ht="90.75" customHeight="1" x14ac:dyDescent="0.25">
      <c r="A99" s="229"/>
      <c r="B99" s="298">
        <v>1</v>
      </c>
      <c r="C99" s="289" t="s">
        <v>657</v>
      </c>
      <c r="D99" s="289" t="s">
        <v>657</v>
      </c>
      <c r="E99" s="289" t="s">
        <v>657</v>
      </c>
      <c r="F99" s="34" t="s">
        <v>782</v>
      </c>
      <c r="G99" s="30" t="s">
        <v>8</v>
      </c>
      <c r="H99" s="74" t="s">
        <v>780</v>
      </c>
      <c r="I99" s="129" t="s">
        <v>781</v>
      </c>
      <c r="J99" s="191" t="s">
        <v>244</v>
      </c>
      <c r="K99" s="5" t="s">
        <v>783</v>
      </c>
      <c r="L99" s="34" t="s">
        <v>8</v>
      </c>
      <c r="M99" s="11" t="s">
        <v>2401</v>
      </c>
      <c r="N99" s="119" t="s">
        <v>141</v>
      </c>
      <c r="O99" s="3" t="s">
        <v>3746</v>
      </c>
      <c r="P99" s="46" t="s">
        <v>8</v>
      </c>
      <c r="Q99" s="67" t="s">
        <v>141</v>
      </c>
      <c r="R99" s="34" t="s">
        <v>130</v>
      </c>
      <c r="S99" s="34" t="s">
        <v>8</v>
      </c>
      <c r="T99" s="66" t="s">
        <v>141</v>
      </c>
    </row>
    <row r="100" spans="1:20" ht="90.75" customHeight="1" x14ac:dyDescent="0.25">
      <c r="A100" s="229"/>
      <c r="B100" s="298">
        <v>1</v>
      </c>
      <c r="C100" s="289" t="s">
        <v>657</v>
      </c>
      <c r="D100" s="289" t="s">
        <v>657</v>
      </c>
      <c r="E100" s="289" t="s">
        <v>657</v>
      </c>
      <c r="F100" s="34" t="s">
        <v>420</v>
      </c>
      <c r="G100" s="34" t="s">
        <v>231</v>
      </c>
      <c r="H100" s="74" t="s">
        <v>183</v>
      </c>
      <c r="I100" s="129" t="s">
        <v>310</v>
      </c>
      <c r="J100" s="191" t="s">
        <v>480</v>
      </c>
      <c r="K100" s="5" t="s">
        <v>427</v>
      </c>
      <c r="L100" s="34" t="s">
        <v>230</v>
      </c>
      <c r="M100" s="11" t="s">
        <v>2402</v>
      </c>
      <c r="N100" s="119" t="s">
        <v>141</v>
      </c>
      <c r="O100" s="83" t="s">
        <v>707</v>
      </c>
      <c r="P100" s="75" t="s">
        <v>708</v>
      </c>
      <c r="Q100" s="200" t="s">
        <v>148</v>
      </c>
      <c r="R100" s="33" t="s">
        <v>39</v>
      </c>
      <c r="S100" s="33" t="s">
        <v>40</v>
      </c>
      <c r="T100" s="66" t="s">
        <v>141</v>
      </c>
    </row>
    <row r="101" spans="1:20" ht="90.75" customHeight="1" x14ac:dyDescent="0.25">
      <c r="A101" s="229"/>
      <c r="B101" s="298">
        <v>1</v>
      </c>
      <c r="C101" s="289" t="s">
        <v>657</v>
      </c>
      <c r="D101" s="289" t="s">
        <v>657</v>
      </c>
      <c r="E101" s="289" t="s">
        <v>657</v>
      </c>
      <c r="F101" s="34" t="s">
        <v>732</v>
      </c>
      <c r="G101" s="30" t="s">
        <v>8</v>
      </c>
      <c r="H101" s="74" t="s">
        <v>733</v>
      </c>
      <c r="I101" s="129" t="s">
        <v>734</v>
      </c>
      <c r="J101" s="191" t="s">
        <v>244</v>
      </c>
      <c r="K101" s="5" t="s">
        <v>738</v>
      </c>
      <c r="L101" s="34" t="s">
        <v>8</v>
      </c>
      <c r="M101" s="11" t="s">
        <v>2403</v>
      </c>
      <c r="N101" s="119" t="s">
        <v>141</v>
      </c>
      <c r="O101" s="3" t="s">
        <v>3746</v>
      </c>
      <c r="P101" s="46" t="s">
        <v>8</v>
      </c>
      <c r="Q101" s="67" t="s">
        <v>141</v>
      </c>
      <c r="R101" s="34" t="s">
        <v>130</v>
      </c>
      <c r="S101" s="34" t="s">
        <v>8</v>
      </c>
      <c r="T101" s="66" t="s">
        <v>141</v>
      </c>
    </row>
    <row r="102" spans="1:20" ht="107.25" customHeight="1" x14ac:dyDescent="0.25">
      <c r="A102" s="229"/>
      <c r="B102" s="298">
        <v>1</v>
      </c>
      <c r="C102" s="289" t="s">
        <v>657</v>
      </c>
      <c r="D102" s="289" t="s">
        <v>657</v>
      </c>
      <c r="E102" s="289" t="s">
        <v>657</v>
      </c>
      <c r="F102" s="33" t="s">
        <v>421</v>
      </c>
      <c r="G102" s="30" t="s">
        <v>2095</v>
      </c>
      <c r="H102" s="74" t="s">
        <v>3750</v>
      </c>
      <c r="I102" s="319" t="s">
        <v>311</v>
      </c>
      <c r="J102" s="191" t="s">
        <v>480</v>
      </c>
      <c r="K102" s="5" t="s">
        <v>426</v>
      </c>
      <c r="L102" s="30" t="s">
        <v>2096</v>
      </c>
      <c r="M102" s="11" t="s">
        <v>2404</v>
      </c>
      <c r="N102" s="119" t="s">
        <v>141</v>
      </c>
      <c r="O102" s="3" t="s">
        <v>3748</v>
      </c>
      <c r="P102" s="34" t="s">
        <v>68</v>
      </c>
      <c r="Q102" s="67" t="s">
        <v>143</v>
      </c>
      <c r="R102" s="12" t="s">
        <v>135</v>
      </c>
      <c r="S102" s="33" t="s">
        <v>38</v>
      </c>
      <c r="T102" s="66" t="s">
        <v>141</v>
      </c>
    </row>
    <row r="103" spans="1:20" ht="90.75" customHeight="1" x14ac:dyDescent="0.25">
      <c r="A103" s="229"/>
      <c r="B103" s="298">
        <v>1</v>
      </c>
      <c r="C103" s="289" t="s">
        <v>657</v>
      </c>
      <c r="D103" s="289" t="s">
        <v>657</v>
      </c>
      <c r="E103" s="289" t="s">
        <v>657</v>
      </c>
      <c r="F103" s="34" t="s">
        <v>735</v>
      </c>
      <c r="G103" s="30" t="s">
        <v>8</v>
      </c>
      <c r="H103" s="74" t="s">
        <v>736</v>
      </c>
      <c r="I103" s="129" t="s">
        <v>737</v>
      </c>
      <c r="J103" s="191" t="s">
        <v>244</v>
      </c>
      <c r="K103" s="5" t="s">
        <v>799</v>
      </c>
      <c r="L103" s="34" t="s">
        <v>8</v>
      </c>
      <c r="M103" s="11" t="s">
        <v>739</v>
      </c>
      <c r="N103" s="119" t="s">
        <v>141</v>
      </c>
      <c r="O103" s="3" t="s">
        <v>3746</v>
      </c>
      <c r="P103" s="46" t="s">
        <v>8</v>
      </c>
      <c r="Q103" s="67" t="s">
        <v>141</v>
      </c>
      <c r="R103" s="34" t="s">
        <v>130</v>
      </c>
      <c r="S103" s="34" t="s">
        <v>8</v>
      </c>
      <c r="T103" s="66" t="s">
        <v>141</v>
      </c>
    </row>
    <row r="104" spans="1:20" ht="86.25" customHeight="1" x14ac:dyDescent="0.25">
      <c r="A104" s="229"/>
      <c r="B104" s="298">
        <v>1</v>
      </c>
      <c r="C104" s="289" t="s">
        <v>657</v>
      </c>
      <c r="D104" s="289" t="s">
        <v>657</v>
      </c>
      <c r="E104" s="289" t="s">
        <v>657</v>
      </c>
      <c r="F104" s="33" t="s">
        <v>422</v>
      </c>
      <c r="G104" s="33" t="s">
        <v>229</v>
      </c>
      <c r="H104" s="18" t="s">
        <v>82</v>
      </c>
      <c r="I104" s="319" t="s">
        <v>286</v>
      </c>
      <c r="J104" s="192" t="s">
        <v>481</v>
      </c>
      <c r="K104" s="5" t="s">
        <v>425</v>
      </c>
      <c r="L104" s="34" t="s">
        <v>800</v>
      </c>
      <c r="M104" s="11" t="s">
        <v>206</v>
      </c>
      <c r="N104" s="119" t="s">
        <v>141</v>
      </c>
      <c r="O104" s="3" t="s">
        <v>3749</v>
      </c>
      <c r="P104" s="34" t="s">
        <v>66</v>
      </c>
      <c r="Q104" s="67" t="s">
        <v>143</v>
      </c>
      <c r="R104" s="33" t="s">
        <v>131</v>
      </c>
      <c r="S104" s="33" t="s">
        <v>132</v>
      </c>
      <c r="T104" s="66" t="s">
        <v>141</v>
      </c>
    </row>
    <row r="105" spans="1:20" ht="48.75" customHeight="1" x14ac:dyDescent="0.25">
      <c r="A105" s="229"/>
      <c r="B105" s="298">
        <v>1</v>
      </c>
      <c r="C105" s="289" t="s">
        <v>657</v>
      </c>
      <c r="D105" s="289" t="s">
        <v>657</v>
      </c>
      <c r="E105" s="289" t="s">
        <v>657</v>
      </c>
      <c r="F105" s="34" t="s">
        <v>423</v>
      </c>
      <c r="G105" s="34" t="s">
        <v>231</v>
      </c>
      <c r="H105" s="74" t="s">
        <v>792</v>
      </c>
      <c r="I105" s="129" t="s">
        <v>282</v>
      </c>
      <c r="J105" s="192" t="s">
        <v>481</v>
      </c>
      <c r="K105" s="5" t="s">
        <v>424</v>
      </c>
      <c r="L105" s="34" t="s">
        <v>230</v>
      </c>
      <c r="M105" s="11" t="s">
        <v>2405</v>
      </c>
      <c r="N105" s="119" t="s">
        <v>141</v>
      </c>
      <c r="O105" s="61" t="s">
        <v>138</v>
      </c>
      <c r="P105" s="52" t="s">
        <v>182</v>
      </c>
      <c r="Q105" s="86" t="s">
        <v>138</v>
      </c>
      <c r="R105" s="37" t="s">
        <v>136</v>
      </c>
      <c r="S105" s="33" t="s">
        <v>40</v>
      </c>
      <c r="T105" s="66" t="s">
        <v>141</v>
      </c>
    </row>
  </sheetData>
  <sheetProtection algorithmName="SHA-512" hashValue="b+F56GNXKgKT6lE5sTKKyznwsYjvVXLpe6ZNPWhRo/GKQ6le9NbLdxLhUKHCPwmIBgVXl2iGGrHUbIttKvTkhQ==" saltValue="TV2lvymo3oC8xPouek8w0A==" spinCount="100000" sheet="1" objects="1" scenarios="1"/>
  <autoFilter ref="B6:T105" xr:uid="{00000000-0009-0000-0000-000001000000}"/>
  <mergeCells count="17">
    <mergeCell ref="C29:F29"/>
    <mergeCell ref="C42:F42"/>
    <mergeCell ref="C94:F94"/>
    <mergeCell ref="C53:F53"/>
    <mergeCell ref="C56:F56"/>
    <mergeCell ref="C67:F67"/>
    <mergeCell ref="C78:F78"/>
    <mergeCell ref="C85:F85"/>
    <mergeCell ref="C45:H45"/>
    <mergeCell ref="C2:G2"/>
    <mergeCell ref="C4:E4"/>
    <mergeCell ref="C10:F10"/>
    <mergeCell ref="C6:F6"/>
    <mergeCell ref="F17:H18"/>
    <mergeCell ref="C18:E18"/>
    <mergeCell ref="C17:E17"/>
    <mergeCell ref="C3:F3"/>
  </mergeCells>
  <phoneticPr fontId="142" type="noConversion"/>
  <hyperlinks>
    <hyperlink ref="C3:F3" location="Content!A1" display="Content (Inhaltsverzeichnis)" xr:uid="{00000000-0004-0000-0100-000000000000}"/>
  </hyperlink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8"/>
  <dimension ref="B1:M35"/>
  <sheetViews>
    <sheetView workbookViewId="0"/>
  </sheetViews>
  <sheetFormatPr baseColWidth="10" defaultColWidth="9" defaultRowHeight="14.25" x14ac:dyDescent="0.2"/>
  <cols>
    <col min="1" max="1" width="2.85546875" style="58" customWidth="1"/>
    <col min="2" max="2" width="22.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66" customHeight="1" x14ac:dyDescent="0.25">
      <c r="B2" s="1320" t="s">
        <v>2924</v>
      </c>
      <c r="C2" s="1320"/>
      <c r="D2" s="1320"/>
      <c r="E2" s="1320"/>
      <c r="F2" s="1320"/>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111" customHeight="1" x14ac:dyDescent="0.2">
      <c r="B8" s="451" t="s">
        <v>1073</v>
      </c>
      <c r="C8" s="2603" t="s">
        <v>3825</v>
      </c>
      <c r="D8" s="2604"/>
      <c r="E8" s="453" t="s">
        <v>1073</v>
      </c>
      <c r="F8" s="2605"/>
      <c r="G8" s="2606"/>
      <c r="H8" s="148"/>
      <c r="I8" s="149"/>
      <c r="J8" s="147"/>
      <c r="K8" s="147"/>
      <c r="L8" s="147"/>
      <c r="M8" s="147"/>
    </row>
    <row r="9" spans="2:13" ht="69.75" customHeight="1" x14ac:dyDescent="0.2">
      <c r="B9" s="452" t="s">
        <v>1455</v>
      </c>
      <c r="C9" s="2603" t="s">
        <v>3826</v>
      </c>
      <c r="D9" s="2604"/>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597"/>
      <c r="D13" s="2597"/>
      <c r="E13" s="2597"/>
      <c r="F13" s="2597"/>
      <c r="G13" s="2598"/>
      <c r="H13" s="155"/>
    </row>
    <row r="14" spans="2:13" ht="24.95" customHeight="1" x14ac:dyDescent="0.2">
      <c r="B14" s="2683" t="s">
        <v>3818</v>
      </c>
      <c r="C14" s="2684"/>
      <c r="D14" s="2685" t="s">
        <v>1347</v>
      </c>
      <c r="E14" s="2653"/>
      <c r="F14" s="2653"/>
      <c r="G14" s="2653"/>
      <c r="H14" s="7"/>
    </row>
    <row r="15" spans="2:13" x14ac:dyDescent="0.2">
      <c r="B15" s="569"/>
      <c r="C15" s="569"/>
      <c r="D15" s="577"/>
      <c r="E15" s="569"/>
      <c r="F15" s="569"/>
      <c r="G15" s="569"/>
      <c r="H15" s="7"/>
    </row>
    <row r="16" spans="2:13" ht="41.25" customHeight="1" x14ac:dyDescent="0.2">
      <c r="B16" s="677" t="s">
        <v>1868</v>
      </c>
      <c r="C16" s="136" t="s">
        <v>1865</v>
      </c>
      <c r="D16" s="157"/>
      <c r="E16" s="156"/>
      <c r="F16" s="156"/>
      <c r="G16" s="156"/>
      <c r="H16" s="7"/>
    </row>
    <row r="17" spans="2:8" ht="24.95" customHeight="1" x14ac:dyDescent="0.2">
      <c r="B17" s="2654" t="s">
        <v>1799</v>
      </c>
      <c r="C17" s="2655"/>
      <c r="D17" s="156"/>
      <c r="E17" s="156"/>
      <c r="F17" s="156"/>
      <c r="G17" s="156"/>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613" t="s">
        <v>883</v>
      </c>
      <c r="C22" s="2613"/>
      <c r="D22" s="2613"/>
      <c r="E22" s="2613"/>
    </row>
    <row r="23" spans="2:8" ht="7.5" customHeight="1" x14ac:dyDescent="0.2"/>
    <row r="24" spans="2:8" ht="28.5" customHeight="1" x14ac:dyDescent="0.2">
      <c r="B24" s="2614" t="s">
        <v>1473</v>
      </c>
      <c r="C24" s="2614"/>
    </row>
    <row r="25" spans="2:8" ht="24.95" customHeight="1" thickBot="1" x14ac:dyDescent="0.25">
      <c r="B25" s="363" t="s">
        <v>1331</v>
      </c>
      <c r="C25" s="2624" t="s">
        <v>1332</v>
      </c>
      <c r="D25" s="2625"/>
      <c r="E25" s="2626" t="s">
        <v>1333</v>
      </c>
      <c r="F25" s="2627"/>
    </row>
    <row r="26" spans="2:8" ht="35.25" customHeight="1" thickBot="1" x14ac:dyDescent="0.25">
      <c r="B26" s="2610" t="s">
        <v>1319</v>
      </c>
      <c r="C26" s="2611"/>
      <c r="D26" s="2611"/>
      <c r="E26" s="2611"/>
      <c r="F26" s="2612"/>
    </row>
    <row r="29" spans="2:8" ht="28.5" customHeight="1" x14ac:dyDescent="0.2">
      <c r="B29" s="2614" t="s">
        <v>886</v>
      </c>
      <c r="C29" s="2614"/>
    </row>
    <row r="30" spans="2:8" ht="36.75" customHeight="1" x14ac:dyDescent="0.2">
      <c r="B30" s="30" t="s">
        <v>451</v>
      </c>
      <c r="C30" s="2662" t="s">
        <v>8</v>
      </c>
      <c r="D30" s="2663"/>
      <c r="E30" s="2664" t="s">
        <v>8</v>
      </c>
      <c r="F30" s="2665"/>
    </row>
    <row r="31" spans="2:8" ht="36.75" customHeight="1" x14ac:dyDescent="0.2">
      <c r="B31" s="30" t="s">
        <v>452</v>
      </c>
      <c r="C31" s="2660" t="s">
        <v>333</v>
      </c>
      <c r="D31" s="2661"/>
      <c r="E31" s="1515" t="s">
        <v>334</v>
      </c>
      <c r="F31" s="1519"/>
    </row>
    <row r="34" spans="2:8" x14ac:dyDescent="0.2">
      <c r="B34" s="158" t="s">
        <v>885</v>
      </c>
    </row>
    <row r="35" spans="2:8" ht="42" customHeight="1" x14ac:dyDescent="0.25">
      <c r="B35" s="2681"/>
      <c r="C35" s="2682"/>
      <c r="D35" s="2593"/>
      <c r="E35" s="2594"/>
      <c r="F35" s="2595"/>
      <c r="G35" s="159"/>
      <c r="H35"/>
    </row>
  </sheetData>
  <sheetProtection algorithmName="SHA-512" hashValue="0YlaKkOadRVD7l8mSUFbZcnr5zmBI/l2kvEElGajeocPoiieCMHrsvrtYnSMT2pLbMlo5uLi46fJeGkBolkBiQ==" saltValue="xJzGjNouP7THwYt8rSXgOg==" spinCount="100000" sheet="1" objects="1" scenarios="1"/>
  <mergeCells count="22">
    <mergeCell ref="C31:D31"/>
    <mergeCell ref="E31:F31"/>
    <mergeCell ref="B35:C35"/>
    <mergeCell ref="D35:F35"/>
    <mergeCell ref="C25:D25"/>
    <mergeCell ref="E25:F25"/>
    <mergeCell ref="B26:F26"/>
    <mergeCell ref="B29:C29"/>
    <mergeCell ref="C30:D30"/>
    <mergeCell ref="E30:F30"/>
    <mergeCell ref="B24:C24"/>
    <mergeCell ref="B2:F2"/>
    <mergeCell ref="B6:C6"/>
    <mergeCell ref="C8:D8"/>
    <mergeCell ref="F8:G8"/>
    <mergeCell ref="C9:D9"/>
    <mergeCell ref="F9:G9"/>
    <mergeCell ref="B13:G13"/>
    <mergeCell ref="B14:C14"/>
    <mergeCell ref="D14:G14"/>
    <mergeCell ref="B17:C17"/>
    <mergeCell ref="B22:E22"/>
  </mergeCells>
  <hyperlinks>
    <hyperlink ref="B3" location="Content!A1" display="Content (Inhaltsverzeichnis)" xr:uid="{00000000-0004-0000-1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5"/>
  <dimension ref="B1:M3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7.85546875" style="58" customWidth="1"/>
    <col min="6" max="6" width="22.7109375" style="58" customWidth="1"/>
    <col min="7" max="7" width="18.7109375" style="58" customWidth="1"/>
    <col min="8" max="16384" width="9" style="58"/>
  </cols>
  <sheetData>
    <row r="1" spans="2:13" ht="9" customHeight="1" x14ac:dyDescent="0.2"/>
    <row r="2" spans="2:13" ht="51.75" customHeight="1" x14ac:dyDescent="0.25">
      <c r="B2" s="1320" t="s">
        <v>898</v>
      </c>
      <c r="C2" s="1320"/>
      <c r="D2" s="1320"/>
      <c r="E2" s="1320"/>
      <c r="F2" s="1320"/>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38.25" customHeight="1" x14ac:dyDescent="0.2">
      <c r="B8" s="451" t="s">
        <v>1073</v>
      </c>
      <c r="C8" s="2603" t="s">
        <v>3003</v>
      </c>
      <c r="D8" s="2604"/>
      <c r="E8" s="453" t="s">
        <v>1073</v>
      </c>
      <c r="F8" s="2605"/>
      <c r="G8" s="2606"/>
      <c r="H8" s="148"/>
      <c r="I8" s="149"/>
      <c r="J8" s="147"/>
      <c r="K8" s="147"/>
      <c r="L8" s="147"/>
      <c r="M8" s="147"/>
    </row>
    <row r="9" spans="2:13" ht="78.75" customHeight="1" x14ac:dyDescent="0.2">
      <c r="B9" s="452" t="s">
        <v>1455</v>
      </c>
      <c r="C9" s="2603" t="s">
        <v>2925</v>
      </c>
      <c r="D9" s="2604"/>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597"/>
      <c r="D13" s="2597"/>
      <c r="E13" s="2597"/>
      <c r="F13" s="2597"/>
      <c r="G13" s="2598"/>
      <c r="H13" s="155"/>
    </row>
    <row r="14" spans="2:13" ht="24.95" customHeight="1" x14ac:dyDescent="0.2">
      <c r="B14" s="2596" t="s">
        <v>1340</v>
      </c>
      <c r="C14" s="2597"/>
      <c r="D14" s="2597"/>
      <c r="E14" s="2598"/>
      <c r="F14" s="2602" t="s">
        <v>3818</v>
      </c>
      <c r="G14" s="2072"/>
      <c r="H14" s="7"/>
    </row>
    <row r="15" spans="2:13" ht="24.95" customHeight="1" x14ac:dyDescent="0.2">
      <c r="B15" s="2596" t="s">
        <v>1495</v>
      </c>
      <c r="C15" s="2597"/>
      <c r="D15" s="2598"/>
      <c r="E15" s="593" t="s">
        <v>1474</v>
      </c>
      <c r="F15" s="569"/>
      <c r="G15" s="569"/>
      <c r="H15" s="7"/>
    </row>
    <row r="16" spans="2:13" ht="24.95" customHeight="1" x14ac:dyDescent="0.2">
      <c r="B16" s="575" t="s">
        <v>1342</v>
      </c>
      <c r="C16" s="560" t="s">
        <v>1343</v>
      </c>
      <c r="D16" s="560" t="s">
        <v>1344</v>
      </c>
      <c r="E16" s="574"/>
      <c r="F16" s="569"/>
      <c r="G16" s="569"/>
      <c r="H16" s="7"/>
    </row>
    <row r="17" spans="2:8" x14ac:dyDescent="0.2">
      <c r="B17" s="42"/>
      <c r="C17" s="42"/>
      <c r="D17" s="570"/>
      <c r="E17" s="42"/>
      <c r="F17" s="42"/>
      <c r="G17" s="42"/>
      <c r="H17" s="7"/>
    </row>
    <row r="18" spans="2:8" ht="24.95" customHeight="1" x14ac:dyDescent="0.2">
      <c r="B18" s="567" t="s">
        <v>1348</v>
      </c>
      <c r="C18" s="568" t="s">
        <v>1349</v>
      </c>
      <c r="D18" s="571"/>
      <c r="E18" s="569"/>
      <c r="F18" s="569"/>
      <c r="G18" s="569"/>
      <c r="H18" s="7"/>
    </row>
    <row r="19" spans="2:8" ht="24.95" customHeight="1" x14ac:dyDescent="0.2">
      <c r="B19" s="2654" t="s">
        <v>1462</v>
      </c>
      <c r="C19" s="2655"/>
      <c r="D19" s="569"/>
      <c r="E19" s="569"/>
      <c r="F19" s="569"/>
      <c r="G19" s="569"/>
      <c r="H19" s="7"/>
    </row>
    <row r="20" spans="2:8" x14ac:dyDescent="0.2">
      <c r="B20" s="7"/>
      <c r="C20" s="7"/>
      <c r="D20" s="7"/>
      <c r="E20" s="7"/>
      <c r="F20" s="7"/>
      <c r="G20" s="7"/>
      <c r="H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613" t="s">
        <v>883</v>
      </c>
      <c r="C24" s="2613"/>
      <c r="D24" s="2613"/>
      <c r="E24" s="2613"/>
    </row>
    <row r="25" spans="2:8" ht="7.5" customHeight="1" x14ac:dyDescent="0.2"/>
    <row r="26" spans="2:8" ht="28.5" customHeight="1" x14ac:dyDescent="0.2">
      <c r="B26" s="2614" t="s">
        <v>1473</v>
      </c>
      <c r="C26" s="2614"/>
    </row>
    <row r="27" spans="2:8" ht="24.95" customHeight="1" thickBot="1" x14ac:dyDescent="0.25">
      <c r="B27" s="363" t="s">
        <v>1331</v>
      </c>
      <c r="C27" s="2624" t="s">
        <v>1332</v>
      </c>
      <c r="D27" s="2625"/>
      <c r="E27" s="2626" t="s">
        <v>1333</v>
      </c>
      <c r="F27" s="2627"/>
    </row>
    <row r="28" spans="2:8" ht="37.5" customHeight="1" thickBot="1" x14ac:dyDescent="0.25">
      <c r="B28" s="2610" t="s">
        <v>1317</v>
      </c>
      <c r="C28" s="2611"/>
      <c r="D28" s="2611"/>
      <c r="E28" s="2611"/>
      <c r="F28" s="2612"/>
    </row>
    <row r="31" spans="2:8" ht="28.5" customHeight="1" thickBot="1" x14ac:dyDescent="0.25">
      <c r="B31" s="2686" t="s">
        <v>886</v>
      </c>
      <c r="C31" s="2686"/>
    </row>
    <row r="32" spans="2:8" ht="30.75" customHeight="1" thickBot="1" x14ac:dyDescent="0.25">
      <c r="B32" s="2610" t="s">
        <v>1318</v>
      </c>
      <c r="C32" s="2611"/>
      <c r="D32" s="2611"/>
      <c r="E32" s="2611"/>
      <c r="F32" s="2612"/>
    </row>
    <row r="36" spans="2:8" x14ac:dyDescent="0.2">
      <c r="B36" s="158" t="s">
        <v>885</v>
      </c>
    </row>
    <row r="37" spans="2:8" ht="42" customHeight="1" x14ac:dyDescent="0.25">
      <c r="B37" s="2591"/>
      <c r="C37" s="2592"/>
      <c r="D37" s="2593"/>
      <c r="E37" s="2594"/>
      <c r="F37" s="2595"/>
      <c r="G37" s="159"/>
      <c r="H37"/>
    </row>
  </sheetData>
  <sheetProtection algorithmName="SHA-512" hashValue="CkH0XfygdmKQ2mBLKfcKnOhAHRYwnbBWiizLbzPPXYTxViabGr1Wcln/YR1DWeCtagSlCnxTdwGlsLATuYSuQQ==" saltValue="gux+m8EuKt0reixP1TTSaw==" spinCount="100000" sheet="1" objects="1" scenarios="1"/>
  <mergeCells count="20">
    <mergeCell ref="B37:C37"/>
    <mergeCell ref="D37:F37"/>
    <mergeCell ref="B28:F28"/>
    <mergeCell ref="B32:F32"/>
    <mergeCell ref="B31:C31"/>
    <mergeCell ref="C27:D27"/>
    <mergeCell ref="E27:F27"/>
    <mergeCell ref="B19:C19"/>
    <mergeCell ref="B24:E24"/>
    <mergeCell ref="B26:C26"/>
    <mergeCell ref="B14:E14"/>
    <mergeCell ref="F14:G14"/>
    <mergeCell ref="B15:D15"/>
    <mergeCell ref="B13:G13"/>
    <mergeCell ref="B2:F2"/>
    <mergeCell ref="C8:D8"/>
    <mergeCell ref="F8:G8"/>
    <mergeCell ref="C9:D9"/>
    <mergeCell ref="F9:G9"/>
    <mergeCell ref="B6:C6"/>
  </mergeCells>
  <hyperlinks>
    <hyperlink ref="B3" location="Content!A1" display="Content (Inhaltsverzeichnis)" xr:uid="{00000000-0004-0000-1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6"/>
  <dimension ref="B1:M3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30.140625" style="58" customWidth="1"/>
    <col min="8" max="16384" width="9" style="58"/>
  </cols>
  <sheetData>
    <row r="1" spans="2:13" ht="9" customHeight="1" x14ac:dyDescent="0.2"/>
    <row r="2" spans="2:13" ht="54.75" customHeight="1" x14ac:dyDescent="0.25">
      <c r="B2" s="1320" t="s">
        <v>2926</v>
      </c>
      <c r="C2" s="1320"/>
      <c r="D2" s="1320"/>
      <c r="E2" s="1320"/>
      <c r="F2" s="1320"/>
      <c r="G2" s="1320"/>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69.75" customHeight="1" x14ac:dyDescent="0.2">
      <c r="B8" s="451" t="s">
        <v>1073</v>
      </c>
      <c r="C8" s="2689" t="s">
        <v>3004</v>
      </c>
      <c r="D8" s="2690"/>
      <c r="E8" s="453" t="s">
        <v>1073</v>
      </c>
      <c r="F8" s="2605"/>
      <c r="G8" s="2606"/>
      <c r="H8" s="148"/>
      <c r="I8" s="149"/>
      <c r="J8" s="147"/>
      <c r="K8" s="147"/>
      <c r="L8" s="147"/>
      <c r="M8" s="147"/>
    </row>
    <row r="9" spans="2:13" ht="84" customHeight="1" x14ac:dyDescent="0.2">
      <c r="B9" s="452" t="s">
        <v>1455</v>
      </c>
      <c r="C9" s="2603" t="s">
        <v>2927</v>
      </c>
      <c r="D9" s="2604"/>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s="42" customFormat="1" ht="24.95" customHeight="1" x14ac:dyDescent="0.2">
      <c r="B13" s="2596" t="s">
        <v>1339</v>
      </c>
      <c r="C13" s="2597"/>
      <c r="D13" s="2597"/>
      <c r="E13" s="2597"/>
      <c r="F13" s="2597"/>
      <c r="G13" s="2598"/>
      <c r="H13" s="578"/>
    </row>
    <row r="14" spans="2:13" s="42" customFormat="1" ht="24.95" customHeight="1" x14ac:dyDescent="0.2">
      <c r="B14" s="2596" t="s">
        <v>1340</v>
      </c>
      <c r="C14" s="2597"/>
      <c r="D14" s="2597"/>
      <c r="E14" s="2597"/>
      <c r="F14" s="2598"/>
      <c r="G14" s="581" t="s">
        <v>3827</v>
      </c>
    </row>
    <row r="15" spans="2:13" s="42" customFormat="1" ht="24.95" customHeight="1" x14ac:dyDescent="0.2">
      <c r="B15" s="2596" t="s">
        <v>1495</v>
      </c>
      <c r="C15" s="2687"/>
      <c r="D15" s="2687"/>
      <c r="E15" s="2688"/>
      <c r="F15" s="572" t="s">
        <v>1341</v>
      </c>
      <c r="G15" s="569"/>
    </row>
    <row r="16" spans="2:13" s="42" customFormat="1" ht="24.95" customHeight="1" x14ac:dyDescent="0.2">
      <c r="B16" s="136" t="s">
        <v>1499</v>
      </c>
      <c r="C16" s="2596" t="s">
        <v>1344</v>
      </c>
      <c r="D16" s="2597"/>
      <c r="E16" s="2598"/>
      <c r="F16" s="569"/>
      <c r="G16" s="569"/>
    </row>
    <row r="17" spans="2:8" s="42" customFormat="1" ht="24.95" customHeight="1" x14ac:dyDescent="0.2">
      <c r="B17" s="579"/>
      <c r="C17" s="2621" t="s">
        <v>1350</v>
      </c>
      <c r="D17" s="2670"/>
      <c r="E17" s="580"/>
      <c r="F17" s="569"/>
      <c r="G17" s="569"/>
    </row>
    <row r="18" spans="2:8" x14ac:dyDescent="0.2">
      <c r="B18" s="42"/>
      <c r="C18" s="42"/>
      <c r="D18" s="42"/>
      <c r="E18" s="42"/>
      <c r="F18" s="42"/>
      <c r="G18" s="42"/>
      <c r="H18" s="7"/>
    </row>
    <row r="19" spans="2:8" s="42" customFormat="1" ht="24.95" customHeight="1" x14ac:dyDescent="0.2">
      <c r="C19" s="567" t="s">
        <v>1351</v>
      </c>
      <c r="D19" s="582" t="s">
        <v>1352</v>
      </c>
      <c r="E19" s="569"/>
      <c r="F19" s="569"/>
      <c r="G19" s="569"/>
    </row>
    <row r="20" spans="2:8" s="42" customFormat="1" ht="24.95" customHeight="1" x14ac:dyDescent="0.2">
      <c r="C20" s="2654" t="s">
        <v>1463</v>
      </c>
      <c r="D20" s="2655"/>
      <c r="E20" s="569"/>
      <c r="F20" s="569"/>
      <c r="G20" s="569"/>
    </row>
    <row r="21" spans="2:8" x14ac:dyDescent="0.2">
      <c r="B21" s="7"/>
      <c r="C21" s="7"/>
      <c r="D21" s="7"/>
      <c r="E21" s="7"/>
      <c r="F21" s="7"/>
      <c r="G21" s="7"/>
      <c r="H21" s="7"/>
    </row>
    <row r="22" spans="2:8" x14ac:dyDescent="0.2">
      <c r="B22" s="7"/>
      <c r="C22" s="7"/>
      <c r="D22" s="7"/>
      <c r="E22" s="7"/>
      <c r="F22" s="7"/>
      <c r="G22" s="7"/>
      <c r="H22" s="7"/>
    </row>
    <row r="23" spans="2:8" x14ac:dyDescent="0.2">
      <c r="B23" s="7"/>
      <c r="C23" s="7"/>
      <c r="D23" s="7"/>
      <c r="E23" s="7"/>
      <c r="F23" s="7"/>
      <c r="G23" s="7"/>
      <c r="H23" s="7"/>
    </row>
    <row r="25" spans="2:8" ht="33" customHeight="1" x14ac:dyDescent="0.25">
      <c r="B25" s="2613" t="s">
        <v>883</v>
      </c>
      <c r="C25" s="2613"/>
      <c r="D25" s="2613"/>
      <c r="E25" s="2613"/>
    </row>
    <row r="26" spans="2:8" ht="7.5" customHeight="1" x14ac:dyDescent="0.2"/>
    <row r="27" spans="2:8" ht="28.5" customHeight="1" x14ac:dyDescent="0.2">
      <c r="B27" s="2614" t="s">
        <v>1473</v>
      </c>
      <c r="C27" s="2614"/>
    </row>
    <row r="28" spans="2:8" ht="24" customHeight="1" thickBot="1" x14ac:dyDescent="0.25">
      <c r="B28" s="2624" t="s">
        <v>1331</v>
      </c>
      <c r="C28" s="2625"/>
      <c r="D28" s="170" t="s">
        <v>1332</v>
      </c>
      <c r="E28" s="364"/>
      <c r="F28" s="2624" t="s">
        <v>1333</v>
      </c>
      <c r="G28" s="2625"/>
    </row>
    <row r="29" spans="2:8" ht="36.75" customHeight="1" thickBot="1" x14ac:dyDescent="0.25">
      <c r="B29" s="2610" t="s">
        <v>891</v>
      </c>
      <c r="C29" s="2611"/>
      <c r="D29" s="2611"/>
      <c r="E29" s="2611"/>
      <c r="F29" s="2611"/>
      <c r="G29" s="2612"/>
    </row>
    <row r="32" spans="2:8" ht="28.5" customHeight="1" x14ac:dyDescent="0.2">
      <c r="B32" s="2614" t="s">
        <v>886</v>
      </c>
      <c r="C32" s="2614"/>
    </row>
    <row r="33" spans="2:9" ht="36.75" customHeight="1" x14ac:dyDescent="0.2">
      <c r="B33" s="30" t="s">
        <v>499</v>
      </c>
      <c r="C33" s="1666" t="s">
        <v>342</v>
      </c>
      <c r="D33" s="2632" t="s">
        <v>343</v>
      </c>
      <c r="E33" s="2632"/>
      <c r="F33" s="2633" t="s">
        <v>344</v>
      </c>
      <c r="G33" s="2633"/>
    </row>
    <row r="34" spans="2:9" ht="36.75" customHeight="1" x14ac:dyDescent="0.2">
      <c r="B34" s="30" t="s">
        <v>500</v>
      </c>
      <c r="C34" s="1905"/>
      <c r="D34" s="2638" t="s">
        <v>579</v>
      </c>
      <c r="E34" s="2638"/>
      <c r="F34" s="1905" t="s">
        <v>1310</v>
      </c>
      <c r="G34" s="1905"/>
    </row>
    <row r="38" spans="2:9" x14ac:dyDescent="0.2">
      <c r="B38" s="158" t="s">
        <v>885</v>
      </c>
    </row>
    <row r="39" spans="2:9" ht="42" customHeight="1" x14ac:dyDescent="0.25">
      <c r="B39" s="2591"/>
      <c r="C39" s="2592"/>
      <c r="D39" s="2593"/>
      <c r="E39" s="2594"/>
      <c r="F39" s="2594"/>
      <c r="G39" s="2595"/>
      <c r="H39" s="159"/>
      <c r="I39"/>
    </row>
  </sheetData>
  <sheetProtection algorithmName="SHA-512" hashValue="uxGNUjR76Fal5cEpJvzWSIOKP8Qajl4hakyecxcryDLCOo+H5FExNX171huLnOYiCpQ63C9fwj2YuDs13CNpFA==" saltValue="Pn5X4md0/BigLE7cVoM6Bw==" spinCount="100000" sheet="1" objects="1" scenarios="1"/>
  <mergeCells count="25">
    <mergeCell ref="B2:G2"/>
    <mergeCell ref="B39:C39"/>
    <mergeCell ref="D39:G39"/>
    <mergeCell ref="C33:C34"/>
    <mergeCell ref="D33:E33"/>
    <mergeCell ref="F33:G33"/>
    <mergeCell ref="D34:E34"/>
    <mergeCell ref="F34:G34"/>
    <mergeCell ref="C8:D8"/>
    <mergeCell ref="F8:G8"/>
    <mergeCell ref="C9:D9"/>
    <mergeCell ref="F9:G9"/>
    <mergeCell ref="B6:C6"/>
    <mergeCell ref="B32:C32"/>
    <mergeCell ref="B25:E25"/>
    <mergeCell ref="B27:C27"/>
    <mergeCell ref="B29:G29"/>
    <mergeCell ref="C17:D17"/>
    <mergeCell ref="C20:D20"/>
    <mergeCell ref="B13:G13"/>
    <mergeCell ref="B14:F14"/>
    <mergeCell ref="B15:E15"/>
    <mergeCell ref="C16:E16"/>
    <mergeCell ref="B28:C28"/>
    <mergeCell ref="F28:G28"/>
  </mergeCells>
  <hyperlinks>
    <hyperlink ref="B3" location="Content!A1" display="Content (Inhaltsverzeichnis)" xr:uid="{00000000-0004-0000-1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7"/>
  <dimension ref="B1:M34"/>
  <sheetViews>
    <sheetView workbookViewId="0">
      <selection activeCell="C9" sqref="C9:D9"/>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9.5" customHeight="1" x14ac:dyDescent="0.25">
      <c r="B2" s="1320" t="s">
        <v>1476</v>
      </c>
      <c r="C2" s="1320"/>
      <c r="D2" s="1320"/>
      <c r="E2" s="1320"/>
      <c r="F2" s="1320"/>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84" customHeight="1" x14ac:dyDescent="0.2">
      <c r="B8" s="451" t="s">
        <v>1073</v>
      </c>
      <c r="C8" s="2689" t="s">
        <v>3828</v>
      </c>
      <c r="D8" s="2690"/>
      <c r="E8" s="453" t="s">
        <v>1073</v>
      </c>
      <c r="F8" s="2605"/>
      <c r="G8" s="2606"/>
      <c r="H8" s="148"/>
      <c r="I8" s="149"/>
      <c r="J8" s="147"/>
      <c r="K8" s="147"/>
      <c r="L8" s="147"/>
      <c r="M8" s="147"/>
    </row>
    <row r="9" spans="2:13" ht="84" customHeight="1" x14ac:dyDescent="0.2">
      <c r="B9" s="452" t="s">
        <v>1455</v>
      </c>
      <c r="C9" s="2603" t="s">
        <v>4059</v>
      </c>
      <c r="D9" s="2604"/>
      <c r="E9" s="454" t="s">
        <v>1455</v>
      </c>
      <c r="F9" s="2691"/>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s="42" customFormat="1" ht="24.95" customHeight="1" x14ac:dyDescent="0.2">
      <c r="B13" s="2596" t="s">
        <v>1339</v>
      </c>
      <c r="C13" s="2597"/>
      <c r="D13" s="2597"/>
      <c r="E13" s="2597"/>
      <c r="F13" s="2597"/>
      <c r="G13" s="2598"/>
      <c r="H13" s="578"/>
    </row>
    <row r="14" spans="2:13" s="42" customFormat="1" ht="12" x14ac:dyDescent="0.2">
      <c r="D14" s="570"/>
    </row>
    <row r="15" spans="2:13" s="42" customFormat="1" ht="24.95" customHeight="1" x14ac:dyDescent="0.2">
      <c r="B15" s="2622" t="s">
        <v>1500</v>
      </c>
      <c r="C15" s="2692"/>
      <c r="D15" s="2623"/>
      <c r="E15" s="2685" t="s">
        <v>1501</v>
      </c>
      <c r="F15" s="2653"/>
      <c r="G15" s="2653"/>
    </row>
    <row r="16" spans="2:13" s="42" customFormat="1" ht="24.95" customHeight="1" x14ac:dyDescent="0.2">
      <c r="B16" s="2634" t="s">
        <v>1464</v>
      </c>
      <c r="C16" s="2635"/>
      <c r="D16" s="2635"/>
      <c r="E16" s="2635"/>
      <c r="F16" s="2635"/>
      <c r="G16" s="2635"/>
    </row>
    <row r="17" spans="2:8" x14ac:dyDescent="0.2">
      <c r="B17" s="7"/>
      <c r="C17" s="7"/>
      <c r="D17" s="7"/>
      <c r="E17" s="7"/>
      <c r="F17" s="7"/>
      <c r="G17" s="7"/>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613" t="s">
        <v>883</v>
      </c>
      <c r="C21" s="2613"/>
      <c r="D21" s="2613"/>
      <c r="E21" s="2613"/>
    </row>
    <row r="22" spans="2:8" ht="7.5" customHeight="1" x14ac:dyDescent="0.2"/>
    <row r="23" spans="2:8" ht="28.5" customHeight="1" x14ac:dyDescent="0.2">
      <c r="B23" s="2614" t="s">
        <v>1473</v>
      </c>
      <c r="C23" s="2614"/>
    </row>
    <row r="24" spans="2:8" ht="24.95" customHeight="1" thickBot="1" x14ac:dyDescent="0.25">
      <c r="B24" s="363" t="s">
        <v>1331</v>
      </c>
      <c r="C24" s="2624" t="s">
        <v>1332</v>
      </c>
      <c r="D24" s="2625"/>
      <c r="E24" s="2626" t="s">
        <v>1333</v>
      </c>
      <c r="F24" s="2627"/>
    </row>
    <row r="25" spans="2:8" ht="33" customHeight="1" thickBot="1" x14ac:dyDescent="0.25">
      <c r="B25" s="2610" t="s">
        <v>1312</v>
      </c>
      <c r="C25" s="2611"/>
      <c r="D25" s="2611"/>
      <c r="E25" s="2611"/>
      <c r="F25" s="2612"/>
    </row>
    <row r="28" spans="2:8" ht="28.5" customHeight="1" x14ac:dyDescent="0.2">
      <c r="B28" s="2614" t="s">
        <v>886</v>
      </c>
      <c r="C28" s="2614"/>
    </row>
    <row r="29" spans="2:8" ht="48.75" customHeight="1" x14ac:dyDescent="0.2">
      <c r="B29" s="30" t="s">
        <v>794</v>
      </c>
      <c r="C29" s="2632" t="s">
        <v>345</v>
      </c>
      <c r="D29" s="2632"/>
      <c r="E29" s="2633" t="s">
        <v>346</v>
      </c>
      <c r="F29" s="2633"/>
    </row>
    <row r="33" spans="2:8" x14ac:dyDescent="0.2">
      <c r="B33" s="158" t="s">
        <v>885</v>
      </c>
    </row>
    <row r="34" spans="2:8" ht="42" customHeight="1" x14ac:dyDescent="0.25">
      <c r="B34" s="2591"/>
      <c r="C34" s="2592"/>
      <c r="D34" s="2593"/>
      <c r="E34" s="2594"/>
      <c r="F34" s="2595"/>
      <c r="G34" s="159"/>
      <c r="H34"/>
    </row>
  </sheetData>
  <sheetProtection algorithmName="SHA-512" hashValue="9/Yumhx2tZpH6OGcEJIau2jdnBiRu9lvoc4ec94K4MpmsVnsT6LHyJo8WYnBLWGERdGMce6YdO7Io6r4fUWR1g==" saltValue="sLp3TpPe8IfknwBLFO74NQ==" spinCount="100000" sheet="1" objects="1" scenarios="1"/>
  <mergeCells count="20">
    <mergeCell ref="B34:C34"/>
    <mergeCell ref="B15:D15"/>
    <mergeCell ref="C29:D29"/>
    <mergeCell ref="E29:F29"/>
    <mergeCell ref="C24:D24"/>
    <mergeCell ref="E24:F24"/>
    <mergeCell ref="B25:F25"/>
    <mergeCell ref="D34:F34"/>
    <mergeCell ref="B28:C28"/>
    <mergeCell ref="B21:E21"/>
    <mergeCell ref="B23:C23"/>
    <mergeCell ref="B13:G13"/>
    <mergeCell ref="B16:G16"/>
    <mergeCell ref="E15:G15"/>
    <mergeCell ref="B2:F2"/>
    <mergeCell ref="C8:D8"/>
    <mergeCell ref="F8:G8"/>
    <mergeCell ref="C9:D9"/>
    <mergeCell ref="F9:G9"/>
    <mergeCell ref="B6:C6"/>
  </mergeCells>
  <hyperlinks>
    <hyperlink ref="B3" location="Content!A1" display="Content (Inhaltsverzeichnis)" xr:uid="{00000000-0004-0000-1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8"/>
  <dimension ref="B1:M34"/>
  <sheetViews>
    <sheetView workbookViewId="0">
      <selection activeCell="C9" sqref="C9:D9"/>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6.5" customHeight="1" x14ac:dyDescent="0.25">
      <c r="B2" s="1320" t="s">
        <v>1475</v>
      </c>
      <c r="C2" s="1320"/>
      <c r="D2" s="1320"/>
      <c r="E2" s="1320"/>
      <c r="F2" s="1320"/>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60" customHeight="1" x14ac:dyDescent="0.2">
      <c r="B8" s="451" t="s">
        <v>1073</v>
      </c>
      <c r="C8" s="2689" t="s">
        <v>3829</v>
      </c>
      <c r="D8" s="2690"/>
      <c r="E8" s="453" t="s">
        <v>1073</v>
      </c>
      <c r="F8" s="2605"/>
      <c r="G8" s="2606"/>
      <c r="H8" s="148"/>
      <c r="I8" s="149"/>
      <c r="J8" s="147"/>
      <c r="K8" s="147"/>
      <c r="L8" s="147"/>
      <c r="M8" s="147"/>
    </row>
    <row r="9" spans="2:13" ht="92.25" customHeight="1" x14ac:dyDescent="0.2">
      <c r="B9" s="452" t="s">
        <v>1455</v>
      </c>
      <c r="C9" s="2603" t="s">
        <v>4058</v>
      </c>
      <c r="D9" s="2604"/>
      <c r="E9" s="454" t="s">
        <v>1455</v>
      </c>
      <c r="F9" s="2691"/>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s="42" customFormat="1" ht="24.95" customHeight="1" x14ac:dyDescent="0.2">
      <c r="B13" s="2596" t="s">
        <v>1339</v>
      </c>
      <c r="C13" s="2597"/>
      <c r="D13" s="2597"/>
      <c r="E13" s="2597"/>
      <c r="F13" s="2597"/>
      <c r="G13" s="2598"/>
      <c r="H13" s="578"/>
    </row>
    <row r="14" spans="2:13" x14ac:dyDescent="0.2">
      <c r="B14" s="42"/>
      <c r="C14" s="42"/>
      <c r="D14" s="570"/>
      <c r="E14" s="42"/>
      <c r="F14" s="42"/>
      <c r="G14" s="42"/>
      <c r="H14" s="7"/>
    </row>
    <row r="15" spans="2:13" ht="24.95" customHeight="1" x14ac:dyDescent="0.2">
      <c r="B15" s="2622" t="s">
        <v>1357</v>
      </c>
      <c r="C15" s="2692"/>
      <c r="D15" s="2623"/>
      <c r="E15" s="2685" t="s">
        <v>1358</v>
      </c>
      <c r="F15" s="2653"/>
      <c r="G15" s="2653"/>
      <c r="H15" s="7"/>
    </row>
    <row r="16" spans="2:13" ht="24.95" customHeight="1" x14ac:dyDescent="0.2">
      <c r="B16" s="2634" t="s">
        <v>1893</v>
      </c>
      <c r="C16" s="2635"/>
      <c r="D16" s="2635"/>
      <c r="E16" s="2635"/>
      <c r="F16" s="2635"/>
      <c r="G16" s="2635"/>
      <c r="H16" s="7"/>
    </row>
    <row r="17" spans="2:8" x14ac:dyDescent="0.2">
      <c r="B17" s="7"/>
      <c r="C17" s="7"/>
      <c r="D17" s="7"/>
      <c r="E17" s="7"/>
      <c r="F17" s="7"/>
      <c r="G17" s="7"/>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613" t="s">
        <v>883</v>
      </c>
      <c r="C21" s="2613"/>
      <c r="D21" s="2613"/>
      <c r="E21" s="2613"/>
    </row>
    <row r="22" spans="2:8" ht="7.5" customHeight="1" x14ac:dyDescent="0.2"/>
    <row r="23" spans="2:8" ht="28.5" customHeight="1" x14ac:dyDescent="0.2">
      <c r="B23" s="2614" t="s">
        <v>1473</v>
      </c>
      <c r="C23" s="2614"/>
    </row>
    <row r="24" spans="2:8" ht="24.95" customHeight="1" thickBot="1" x14ac:dyDescent="0.25">
      <c r="B24" s="363" t="s">
        <v>1331</v>
      </c>
      <c r="C24" s="2624" t="s">
        <v>1332</v>
      </c>
      <c r="D24" s="2625"/>
      <c r="E24" s="2626" t="s">
        <v>1333</v>
      </c>
      <c r="F24" s="2627"/>
    </row>
    <row r="25" spans="2:8" ht="33.75" customHeight="1" thickBot="1" x14ac:dyDescent="0.25">
      <c r="B25" s="2610" t="s">
        <v>1311</v>
      </c>
      <c r="C25" s="2611"/>
      <c r="D25" s="2611"/>
      <c r="E25" s="2611"/>
      <c r="F25" s="2612"/>
    </row>
    <row r="28" spans="2:8" ht="28.5" customHeight="1" x14ac:dyDescent="0.2">
      <c r="B28" s="2614" t="s">
        <v>886</v>
      </c>
      <c r="C28" s="2614"/>
    </row>
    <row r="29" spans="2:8" ht="50.25" customHeight="1" x14ac:dyDescent="0.2">
      <c r="B29" s="30" t="s">
        <v>795</v>
      </c>
      <c r="C29" s="2632" t="s">
        <v>345</v>
      </c>
      <c r="D29" s="2632"/>
      <c r="E29" s="2633" t="s">
        <v>346</v>
      </c>
      <c r="F29" s="2633"/>
    </row>
    <row r="33" spans="2:8" x14ac:dyDescent="0.2">
      <c r="B33" s="158" t="s">
        <v>885</v>
      </c>
    </row>
    <row r="34" spans="2:8" ht="42" customHeight="1" x14ac:dyDescent="0.25">
      <c r="B34" s="2591"/>
      <c r="C34" s="2592"/>
      <c r="D34" s="2593"/>
      <c r="E34" s="2594"/>
      <c r="F34" s="2595"/>
      <c r="G34" s="159"/>
      <c r="H34"/>
    </row>
  </sheetData>
  <sheetProtection algorithmName="SHA-512" hashValue="hKHuTiNWgdE67bE8aAUgWXW7NnvMeK0T/Nr4k4Av8yjqX6bvVZ6ijrtmtqlw9JlKA/NwSnpucvP832eEum3pTQ==" saltValue="+PMwawo/cJAWnlzWDNBWSQ==" spinCount="100000" sheet="1" objects="1" scenarios="1"/>
  <mergeCells count="20">
    <mergeCell ref="C29:D29"/>
    <mergeCell ref="E29:F29"/>
    <mergeCell ref="B34:C34"/>
    <mergeCell ref="B25:F25"/>
    <mergeCell ref="D34:F34"/>
    <mergeCell ref="B28:C28"/>
    <mergeCell ref="C24:D24"/>
    <mergeCell ref="E24:F24"/>
    <mergeCell ref="B2:F2"/>
    <mergeCell ref="C8:D8"/>
    <mergeCell ref="F8:G8"/>
    <mergeCell ref="C9:D9"/>
    <mergeCell ref="F9:G9"/>
    <mergeCell ref="B13:G13"/>
    <mergeCell ref="B15:D15"/>
    <mergeCell ref="B16:G16"/>
    <mergeCell ref="E15:G15"/>
    <mergeCell ref="B21:E21"/>
    <mergeCell ref="B23:C23"/>
    <mergeCell ref="B6:C6"/>
  </mergeCells>
  <hyperlinks>
    <hyperlink ref="B3" location="Content!A1" display="Content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dimension ref="B1:M3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0.25" customHeight="1" x14ac:dyDescent="0.25">
      <c r="B2" s="2693" t="s">
        <v>3830</v>
      </c>
      <c r="C2" s="2693"/>
      <c r="D2" s="2693"/>
      <c r="E2" s="2693"/>
      <c r="F2" s="2693"/>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65.25" customHeight="1" x14ac:dyDescent="0.2">
      <c r="B8" s="451" t="s">
        <v>1073</v>
      </c>
      <c r="C8" s="2603" t="s">
        <v>3831</v>
      </c>
      <c r="D8" s="2604"/>
      <c r="E8" s="453" t="s">
        <v>1073</v>
      </c>
      <c r="F8" s="2605"/>
      <c r="G8" s="2606"/>
      <c r="H8" s="148"/>
      <c r="I8" s="149"/>
      <c r="J8" s="147"/>
      <c r="K8" s="147"/>
      <c r="L8" s="147"/>
      <c r="M8" s="147"/>
    </row>
    <row r="9" spans="2:13" ht="58.5" customHeight="1" x14ac:dyDescent="0.2">
      <c r="B9" s="452" t="s">
        <v>1455</v>
      </c>
      <c r="C9" s="2603" t="s">
        <v>2928</v>
      </c>
      <c r="D9" s="2604"/>
      <c r="E9" s="454" t="s">
        <v>1455</v>
      </c>
      <c r="F9" s="2691"/>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s="42" customFormat="1" ht="24.95" customHeight="1" x14ac:dyDescent="0.2">
      <c r="B13" s="2596" t="s">
        <v>1339</v>
      </c>
      <c r="C13" s="2597"/>
      <c r="D13" s="2597"/>
      <c r="E13" s="2597"/>
      <c r="F13" s="2597"/>
      <c r="G13" s="2598"/>
      <c r="H13" s="578"/>
    </row>
    <row r="14" spans="2:13" x14ac:dyDescent="0.2">
      <c r="B14" s="42"/>
      <c r="C14" s="42"/>
      <c r="D14" s="570"/>
      <c r="E14" s="42"/>
      <c r="F14" s="42"/>
      <c r="G14" s="42"/>
    </row>
    <row r="15" spans="2:13" ht="24.95" customHeight="1" x14ac:dyDescent="0.2">
      <c r="B15" s="2694" t="s">
        <v>1502</v>
      </c>
      <c r="C15" s="2695"/>
      <c r="D15" s="2696" t="s">
        <v>3832</v>
      </c>
      <c r="E15" s="2697"/>
      <c r="F15" s="2697"/>
      <c r="G15" s="2698"/>
    </row>
    <row r="16" spans="2:13" ht="24.95" customHeight="1" x14ac:dyDescent="0.2">
      <c r="B16" s="2634" t="s">
        <v>1465</v>
      </c>
      <c r="C16" s="2635"/>
      <c r="D16" s="2635"/>
      <c r="E16" s="2635"/>
      <c r="F16" s="2635"/>
      <c r="G16" s="2635"/>
    </row>
    <row r="17" spans="2:8" x14ac:dyDescent="0.2">
      <c r="B17" s="7"/>
      <c r="C17" s="7"/>
      <c r="D17" s="7"/>
      <c r="E17" s="7"/>
      <c r="F17" s="7"/>
      <c r="G17" s="7"/>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613" t="s">
        <v>883</v>
      </c>
      <c r="C21" s="2613"/>
      <c r="D21" s="2613"/>
      <c r="E21" s="2613"/>
    </row>
    <row r="22" spans="2:8" ht="7.5" customHeight="1" x14ac:dyDescent="0.2"/>
    <row r="23" spans="2:8" ht="28.5" customHeight="1" x14ac:dyDescent="0.2">
      <c r="B23" s="2614" t="s">
        <v>1473</v>
      </c>
      <c r="C23" s="2614"/>
    </row>
    <row r="24" spans="2:8" ht="24.95" customHeight="1" thickBot="1" x14ac:dyDescent="0.25">
      <c r="B24" s="363" t="s">
        <v>1331</v>
      </c>
      <c r="C24" s="2624" t="s">
        <v>1332</v>
      </c>
      <c r="D24" s="2625"/>
      <c r="E24" s="2626" t="s">
        <v>1333</v>
      </c>
      <c r="F24" s="2627"/>
    </row>
    <row r="25" spans="2:8" ht="33" customHeight="1" thickBot="1" x14ac:dyDescent="0.25">
      <c r="B25" s="2610" t="s">
        <v>892</v>
      </c>
      <c r="C25" s="2611"/>
      <c r="D25" s="2611"/>
      <c r="E25" s="2611"/>
      <c r="F25" s="2612"/>
    </row>
    <row r="28" spans="2:8" ht="28.5" customHeight="1" x14ac:dyDescent="0.2">
      <c r="B28" s="2614" t="s">
        <v>886</v>
      </c>
      <c r="C28" s="2614"/>
    </row>
    <row r="29" spans="2:8" ht="50.25" customHeight="1" x14ac:dyDescent="0.2">
      <c r="B29" s="30" t="s">
        <v>438</v>
      </c>
      <c r="C29" s="2632" t="s">
        <v>8</v>
      </c>
      <c r="D29" s="2632"/>
      <c r="E29" s="1357" t="s">
        <v>1761</v>
      </c>
      <c r="F29" s="1357"/>
    </row>
    <row r="33" spans="2:8" x14ac:dyDescent="0.2">
      <c r="B33" s="158" t="s">
        <v>885</v>
      </c>
    </row>
    <row r="34" spans="2:8" ht="42" customHeight="1" x14ac:dyDescent="0.25">
      <c r="B34" s="2591"/>
      <c r="C34" s="2592"/>
      <c r="D34" s="2593"/>
      <c r="E34" s="2594"/>
      <c r="F34" s="2595"/>
      <c r="G34" s="159"/>
      <c r="H34"/>
    </row>
  </sheetData>
  <sheetProtection algorithmName="SHA-512" hashValue="ckw5HmZ6m+dvyWCQc5u4gyMecDoOoR8K+/Vnt4X7YWIA5gr+eQDYArBHWkyfh0gBO04SiGnOVjXoN1SxJQWPkw==" saltValue="KlH48dAU36eoeeMsyKOySA==" spinCount="100000" sheet="1" objects="1" scenarios="1"/>
  <mergeCells count="20">
    <mergeCell ref="C29:D29"/>
    <mergeCell ref="E29:F29"/>
    <mergeCell ref="B34:C34"/>
    <mergeCell ref="D34:F34"/>
    <mergeCell ref="B25:F25"/>
    <mergeCell ref="B28:C28"/>
    <mergeCell ref="C24:D24"/>
    <mergeCell ref="E24:F24"/>
    <mergeCell ref="B2:F2"/>
    <mergeCell ref="C8:D8"/>
    <mergeCell ref="F8:G8"/>
    <mergeCell ref="C9:D9"/>
    <mergeCell ref="F9:G9"/>
    <mergeCell ref="B13:G13"/>
    <mergeCell ref="B16:G16"/>
    <mergeCell ref="B15:C15"/>
    <mergeCell ref="D15:G15"/>
    <mergeCell ref="B21:E21"/>
    <mergeCell ref="B23:C23"/>
    <mergeCell ref="B6:C6"/>
  </mergeCells>
  <hyperlinks>
    <hyperlink ref="B3" location="Content!A1" display="Content (Inhaltsverzeichnis)" xr:uid="{00000000-0004-0000-1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0"/>
  <dimension ref="B1:M2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45.75" customHeight="1" x14ac:dyDescent="0.25">
      <c r="B2" s="1320" t="s">
        <v>2929</v>
      </c>
      <c r="C2" s="1320"/>
      <c r="D2" s="1320"/>
      <c r="E2" s="1320"/>
      <c r="F2" s="1320"/>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54.75" customHeight="1" x14ac:dyDescent="0.2">
      <c r="B8" s="451" t="s">
        <v>1073</v>
      </c>
      <c r="C8" s="2603" t="s">
        <v>2930</v>
      </c>
      <c r="D8" s="2604"/>
      <c r="E8" s="453" t="s">
        <v>1073</v>
      </c>
      <c r="F8" s="2605"/>
      <c r="G8" s="2606"/>
      <c r="H8" s="148"/>
      <c r="I8" s="149"/>
      <c r="J8" s="147"/>
      <c r="K8" s="147"/>
      <c r="L8" s="147"/>
      <c r="M8" s="147"/>
    </row>
    <row r="9" spans="2:13" ht="54.75" customHeight="1" x14ac:dyDescent="0.2">
      <c r="B9" s="452" t="s">
        <v>1455</v>
      </c>
      <c r="C9" s="2616"/>
      <c r="D9" s="2608"/>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s="42" customFormat="1" ht="24.95" customHeight="1" x14ac:dyDescent="0.2">
      <c r="B13" s="2596" t="s">
        <v>1339</v>
      </c>
      <c r="C13" s="2597"/>
      <c r="D13" s="2597"/>
      <c r="E13" s="2597"/>
      <c r="F13" s="2597"/>
      <c r="G13" s="2598"/>
      <c r="H13" s="578"/>
    </row>
    <row r="14" spans="2:13" s="42" customFormat="1" ht="24.95" customHeight="1" x14ac:dyDescent="0.2">
      <c r="B14" s="2596" t="s">
        <v>1356</v>
      </c>
      <c r="C14" s="2597"/>
      <c r="D14" s="2597"/>
      <c r="E14" s="2598"/>
      <c r="F14" s="2699"/>
      <c r="G14" s="2700"/>
    </row>
    <row r="15" spans="2:13" x14ac:dyDescent="0.2">
      <c r="B15" s="156"/>
      <c r="C15" s="156"/>
      <c r="D15" s="156"/>
      <c r="E15" s="156"/>
    </row>
    <row r="16" spans="2:13" x14ac:dyDescent="0.2">
      <c r="B16" s="7"/>
      <c r="C16" s="7"/>
      <c r="D16" s="7"/>
      <c r="E16" s="7"/>
      <c r="F16" s="7"/>
      <c r="G16" s="7"/>
      <c r="H16" s="7"/>
    </row>
    <row r="17" spans="2:8" ht="33" customHeight="1" x14ac:dyDescent="0.25">
      <c r="B17" s="2613" t="s">
        <v>883</v>
      </c>
      <c r="C17" s="2613"/>
      <c r="D17" s="2613"/>
      <c r="E17" s="2613"/>
    </row>
    <row r="18" spans="2:8" ht="7.5" customHeight="1" x14ac:dyDescent="0.2"/>
    <row r="19" spans="2:8" ht="28.5" customHeight="1" x14ac:dyDescent="0.2">
      <c r="B19" s="2614" t="s">
        <v>1473</v>
      </c>
      <c r="C19" s="2614"/>
    </row>
    <row r="20" spans="2:8" ht="24.95" customHeight="1" thickBot="1" x14ac:dyDescent="0.25">
      <c r="B20" s="363" t="s">
        <v>1331</v>
      </c>
      <c r="C20" s="2624" t="s">
        <v>1332</v>
      </c>
      <c r="D20" s="2625"/>
      <c r="E20" s="2626" t="s">
        <v>1333</v>
      </c>
      <c r="F20" s="2627"/>
    </row>
    <row r="21" spans="2:8" ht="33" customHeight="1" thickBot="1" x14ac:dyDescent="0.25">
      <c r="B21" s="2610" t="s">
        <v>893</v>
      </c>
      <c r="C21" s="2611"/>
      <c r="D21" s="2611"/>
      <c r="E21" s="2611"/>
      <c r="F21" s="2612"/>
    </row>
    <row r="24" spans="2:8" x14ac:dyDescent="0.2">
      <c r="B24" s="158" t="s">
        <v>885</v>
      </c>
    </row>
    <row r="25" spans="2:8" ht="42" customHeight="1" x14ac:dyDescent="0.25">
      <c r="B25" s="2591"/>
      <c r="C25" s="2592"/>
      <c r="D25" s="2701"/>
      <c r="E25" s="2702"/>
      <c r="F25" s="2703"/>
      <c r="G25" s="159"/>
      <c r="H25"/>
    </row>
  </sheetData>
  <sheetProtection algorithmName="SHA-512" hashValue="7N/wCEM44ODZpfSRnyqbx26viipQzytBiZC4PLF/EuqQug1EI2Y4AwAAPEpr5zJ3vXCZajykFVsYZ3YGvwkLVQ==" saltValue="/m4W++x+pQBPPAcGGvyNYw==" spinCount="100000" sheet="1" objects="1" scenarios="1"/>
  <mergeCells count="16">
    <mergeCell ref="B25:C25"/>
    <mergeCell ref="B13:G13"/>
    <mergeCell ref="B14:E14"/>
    <mergeCell ref="F14:G14"/>
    <mergeCell ref="C20:D20"/>
    <mergeCell ref="E20:F20"/>
    <mergeCell ref="B21:F21"/>
    <mergeCell ref="D25:F25"/>
    <mergeCell ref="B17:E17"/>
    <mergeCell ref="B19:C19"/>
    <mergeCell ref="B2:F2"/>
    <mergeCell ref="C8:D8"/>
    <mergeCell ref="F8:G8"/>
    <mergeCell ref="C9:D9"/>
    <mergeCell ref="F9:G9"/>
    <mergeCell ref="B6:C6"/>
  </mergeCells>
  <hyperlinks>
    <hyperlink ref="B3" location="Content!A1" display="Content (Inhaltsverzeichnis)" xr:uid="{00000000-0004-0000-1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2"/>
  <dimension ref="B1:M44"/>
  <sheetViews>
    <sheetView workbookViewId="0">
      <selection activeCell="I8" sqref="I8"/>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33.42578125" style="58" customWidth="1"/>
    <col min="8" max="16384" width="9" style="58"/>
  </cols>
  <sheetData>
    <row r="1" spans="2:13" ht="9" customHeight="1" x14ac:dyDescent="0.2"/>
    <row r="2" spans="2:13" ht="47.25" customHeight="1" x14ac:dyDescent="0.25">
      <c r="B2" s="2693" t="s">
        <v>4110</v>
      </c>
      <c r="C2" s="2693"/>
      <c r="D2" s="2693"/>
      <c r="E2" s="2693"/>
      <c r="F2" s="2693"/>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51" customHeight="1" x14ac:dyDescent="0.2">
      <c r="B8" s="451" t="s">
        <v>1073</v>
      </c>
      <c r="C8" s="2603" t="s">
        <v>3005</v>
      </c>
      <c r="D8" s="2604"/>
      <c r="E8" s="453" t="s">
        <v>1073</v>
      </c>
      <c r="F8" s="2679" t="s">
        <v>1450</v>
      </c>
      <c r="G8" s="2680"/>
      <c r="H8" s="148"/>
      <c r="I8" s="149"/>
      <c r="J8" s="147"/>
      <c r="K8" s="147"/>
      <c r="L8" s="147"/>
      <c r="M8" s="147"/>
    </row>
    <row r="9" spans="2:13" ht="54" customHeight="1" x14ac:dyDescent="0.2">
      <c r="B9" s="452" t="s">
        <v>1455</v>
      </c>
      <c r="C9" s="2603" t="s">
        <v>4108</v>
      </c>
      <c r="D9" s="2604"/>
      <c r="E9" s="454" t="s">
        <v>1455</v>
      </c>
      <c r="F9" s="2704" t="s">
        <v>4109</v>
      </c>
      <c r="G9" s="2705"/>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687"/>
      <c r="D13" s="2687"/>
      <c r="E13" s="2687"/>
      <c r="F13" s="2687"/>
      <c r="G13" s="2688"/>
      <c r="H13" s="155"/>
    </row>
    <row r="14" spans="2:13" ht="24.95" customHeight="1" x14ac:dyDescent="0.2">
      <c r="B14" s="2596" t="s">
        <v>1340</v>
      </c>
      <c r="C14" s="2687"/>
      <c r="D14" s="2687"/>
      <c r="E14" s="2687"/>
      <c r="F14" s="2688"/>
      <c r="G14" s="136" t="s">
        <v>3833</v>
      </c>
      <c r="H14" s="7"/>
    </row>
    <row r="15" spans="2:13" ht="24.95" customHeight="1" x14ac:dyDescent="0.2">
      <c r="B15" s="2621" t="s">
        <v>1354</v>
      </c>
      <c r="C15" s="2670"/>
      <c r="D15" s="2670"/>
      <c r="E15" s="2670"/>
      <c r="F15" s="560" t="s">
        <v>1355</v>
      </c>
      <c r="G15" s="569"/>
      <c r="H15" s="7"/>
    </row>
    <row r="16" spans="2:13" ht="24.95" customHeight="1" x14ac:dyDescent="0.2">
      <c r="B16" s="2670" t="s">
        <v>347</v>
      </c>
      <c r="C16" s="2670"/>
      <c r="D16" s="583"/>
      <c r="E16" s="569"/>
      <c r="F16" s="42"/>
      <c r="G16" s="42"/>
    </row>
    <row r="17" spans="2:8" x14ac:dyDescent="0.2">
      <c r="B17" s="42"/>
      <c r="C17" s="42"/>
      <c r="D17" s="42"/>
      <c r="E17" s="42"/>
      <c r="F17" s="42"/>
      <c r="G17" s="42"/>
      <c r="H17" s="7"/>
    </row>
    <row r="18" spans="2:8" ht="24.95" customHeight="1" x14ac:dyDescent="0.2">
      <c r="B18" s="584" t="s">
        <v>348</v>
      </c>
      <c r="C18" s="571"/>
      <c r="D18" s="569"/>
      <c r="E18" s="569"/>
      <c r="F18" s="569"/>
      <c r="G18" s="42"/>
    </row>
    <row r="19" spans="2:8" ht="24.95" customHeight="1" x14ac:dyDescent="0.2">
      <c r="B19" s="2654" t="s">
        <v>1466</v>
      </c>
      <c r="C19" s="2655"/>
      <c r="D19" s="569"/>
      <c r="E19" s="569"/>
      <c r="F19" s="569"/>
      <c r="G19" s="569"/>
      <c r="H19" s="7"/>
    </row>
    <row r="20" spans="2:8" x14ac:dyDescent="0.2">
      <c r="B20" s="7"/>
      <c r="C20" s="7"/>
      <c r="D20" s="7"/>
      <c r="E20" s="7"/>
      <c r="F20" s="7"/>
      <c r="G20" s="7"/>
      <c r="H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613" t="s">
        <v>883</v>
      </c>
      <c r="C24" s="2613"/>
      <c r="D24" s="2613"/>
      <c r="E24" s="2613"/>
    </row>
    <row r="25" spans="2:8" ht="7.5" customHeight="1" x14ac:dyDescent="0.2"/>
    <row r="26" spans="2:8" ht="28.5" customHeight="1" x14ac:dyDescent="0.2">
      <c r="B26" s="2614" t="s">
        <v>1473</v>
      </c>
      <c r="C26" s="2614"/>
    </row>
    <row r="27" spans="2:8" ht="24.95" customHeight="1" thickBot="1" x14ac:dyDescent="0.25">
      <c r="B27" s="363" t="s">
        <v>1331</v>
      </c>
      <c r="C27" s="2624" t="s">
        <v>1332</v>
      </c>
      <c r="D27" s="2625"/>
      <c r="E27" s="2626" t="s">
        <v>1333</v>
      </c>
      <c r="F27" s="2627"/>
    </row>
    <row r="28" spans="2:8" ht="33" customHeight="1" thickBot="1" x14ac:dyDescent="0.25">
      <c r="B28" s="2639" t="s">
        <v>1336</v>
      </c>
      <c r="C28" s="2640"/>
      <c r="D28" s="2640"/>
      <c r="E28" s="2640"/>
      <c r="F28" s="2641"/>
    </row>
    <row r="29" spans="2:8" ht="39" customHeight="1" x14ac:dyDescent="0.2">
      <c r="B29" s="30" t="s">
        <v>453</v>
      </c>
      <c r="C29" s="1361" t="s">
        <v>8</v>
      </c>
      <c r="D29" s="1363"/>
      <c r="E29" s="1361" t="s">
        <v>8</v>
      </c>
      <c r="F29" s="1363"/>
    </row>
    <row r="30" spans="2:8" ht="39.75" customHeight="1" x14ac:dyDescent="0.2">
      <c r="B30" s="30" t="s">
        <v>454</v>
      </c>
      <c r="C30" s="1515" t="s">
        <v>319</v>
      </c>
      <c r="D30" s="1519"/>
      <c r="E30" s="1515" t="s">
        <v>319</v>
      </c>
      <c r="F30" s="1519"/>
    </row>
    <row r="31" spans="2:8" ht="46.5" customHeight="1" x14ac:dyDescent="0.2">
      <c r="B31" s="36" t="s">
        <v>460</v>
      </c>
      <c r="C31" s="1361" t="s">
        <v>10</v>
      </c>
      <c r="D31" s="1363"/>
      <c r="E31" s="1361" t="s">
        <v>607</v>
      </c>
      <c r="F31" s="1363"/>
    </row>
    <row r="32" spans="2:8" ht="48" customHeight="1" x14ac:dyDescent="0.2">
      <c r="B32" s="36" t="s">
        <v>444</v>
      </c>
      <c r="C32" s="1515" t="s">
        <v>169</v>
      </c>
      <c r="D32" s="1519"/>
      <c r="E32" s="1515" t="s">
        <v>349</v>
      </c>
      <c r="F32" s="1519"/>
    </row>
    <row r="33" spans="2:8" ht="44.25" customHeight="1" x14ac:dyDescent="0.2">
      <c r="B33" s="36" t="s">
        <v>461</v>
      </c>
      <c r="C33" s="1515" t="s">
        <v>169</v>
      </c>
      <c r="D33" s="1519"/>
      <c r="E33" s="1515" t="s">
        <v>1602</v>
      </c>
      <c r="F33" s="1519"/>
    </row>
    <row r="34" spans="2:8" ht="49.5" customHeight="1" x14ac:dyDescent="0.2">
      <c r="B34" s="36" t="s">
        <v>445</v>
      </c>
      <c r="C34" s="1515" t="s">
        <v>104</v>
      </c>
      <c r="D34" s="1519"/>
      <c r="E34" s="1515" t="s">
        <v>325</v>
      </c>
      <c r="F34" s="1519"/>
    </row>
    <row r="35" spans="2:8" ht="39.75" customHeight="1" x14ac:dyDescent="0.2">
      <c r="B35" s="36" t="s">
        <v>462</v>
      </c>
      <c r="C35" s="1515" t="s">
        <v>1805</v>
      </c>
      <c r="D35" s="1519"/>
      <c r="E35" s="1515" t="s">
        <v>1603</v>
      </c>
      <c r="F35" s="1519"/>
    </row>
    <row r="38" spans="2:8" ht="28.5" customHeight="1" x14ac:dyDescent="0.2">
      <c r="B38" s="2614" t="s">
        <v>886</v>
      </c>
      <c r="C38" s="2614"/>
    </row>
    <row r="39" spans="2:8" ht="41.25" customHeight="1" x14ac:dyDescent="0.2">
      <c r="B39" s="30" t="s">
        <v>489</v>
      </c>
      <c r="C39" s="2632" t="s">
        <v>337</v>
      </c>
      <c r="D39" s="2632"/>
      <c r="E39" s="1357" t="s">
        <v>350</v>
      </c>
      <c r="F39" s="1357"/>
    </row>
    <row r="43" spans="2:8" x14ac:dyDescent="0.2">
      <c r="B43" s="158" t="s">
        <v>885</v>
      </c>
    </row>
    <row r="44" spans="2:8" ht="42" customHeight="1" x14ac:dyDescent="0.25">
      <c r="B44" s="2591"/>
      <c r="C44" s="2592"/>
      <c r="D44" s="2593"/>
      <c r="E44" s="2594"/>
      <c r="F44" s="2595"/>
      <c r="G44" s="159"/>
      <c r="H44"/>
    </row>
  </sheetData>
  <sheetProtection algorithmName="SHA-512" hashValue="Y4+Uimx817x3sATLla4ISVezwrwurMqGp9jo4ycGeWBSAs01pzEHKkw6f7/cR77YBg1khwAJ9SN8ic34l3YAUA==" saltValue="9E94dqWKlTKbq38I2M3mzw==" spinCount="100000" sheet="1" objects="1" scenarios="1"/>
  <mergeCells count="35">
    <mergeCell ref="E35:F35"/>
    <mergeCell ref="B44:C44"/>
    <mergeCell ref="E31:F31"/>
    <mergeCell ref="B38:C38"/>
    <mergeCell ref="D44:F44"/>
    <mergeCell ref="C31:D31"/>
    <mergeCell ref="B13:G13"/>
    <mergeCell ref="B2:F2"/>
    <mergeCell ref="C8:D8"/>
    <mergeCell ref="F8:G8"/>
    <mergeCell ref="C9:D9"/>
    <mergeCell ref="F9:G9"/>
    <mergeCell ref="B6:C6"/>
    <mergeCell ref="B14:F14"/>
    <mergeCell ref="B15:E15"/>
    <mergeCell ref="B16:C16"/>
    <mergeCell ref="B19:C19"/>
    <mergeCell ref="C27:D27"/>
    <mergeCell ref="E27:F27"/>
    <mergeCell ref="B28:F28"/>
    <mergeCell ref="B24:E24"/>
    <mergeCell ref="B26:C26"/>
    <mergeCell ref="C39:D39"/>
    <mergeCell ref="E39:F39"/>
    <mergeCell ref="C29:D29"/>
    <mergeCell ref="E29:F29"/>
    <mergeCell ref="C33:D33"/>
    <mergeCell ref="E33:F33"/>
    <mergeCell ref="C35:D35"/>
    <mergeCell ref="C30:D30"/>
    <mergeCell ref="E30:F30"/>
    <mergeCell ref="C32:D32"/>
    <mergeCell ref="E32:F32"/>
    <mergeCell ref="C34:D34"/>
    <mergeCell ref="E34:F34"/>
  </mergeCells>
  <hyperlinks>
    <hyperlink ref="B3" location="Content!A1" display="Content (Inhaltsverzeichnis)" xr:uid="{00000000-0004-0000-1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3"/>
  <dimension ref="B1:M3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6" customHeight="1" x14ac:dyDescent="0.2"/>
    <row r="2" spans="2:13" ht="49.5" customHeight="1" x14ac:dyDescent="0.25">
      <c r="B2" s="1320" t="s">
        <v>2931</v>
      </c>
      <c r="C2" s="1320"/>
      <c r="D2" s="1320"/>
      <c r="E2" s="679"/>
      <c r="F2" s="679"/>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49.5" customHeight="1" x14ac:dyDescent="0.2">
      <c r="B8" s="451" t="s">
        <v>1073</v>
      </c>
      <c r="C8" s="2603" t="s">
        <v>3006</v>
      </c>
      <c r="D8" s="2604"/>
      <c r="E8" s="453" t="s">
        <v>1073</v>
      </c>
      <c r="F8" s="2605"/>
      <c r="G8" s="2606"/>
      <c r="H8" s="148"/>
      <c r="I8" s="149"/>
      <c r="J8" s="147"/>
      <c r="K8" s="147"/>
      <c r="L8" s="147"/>
      <c r="M8" s="147"/>
    </row>
    <row r="9" spans="2:13" ht="45" customHeight="1" x14ac:dyDescent="0.2">
      <c r="B9" s="452" t="s">
        <v>1455</v>
      </c>
      <c r="C9" s="2603" t="s">
        <v>2932</v>
      </c>
      <c r="D9" s="2604"/>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687"/>
      <c r="D13" s="2687"/>
      <c r="E13" s="2687"/>
      <c r="F13" s="2687"/>
      <c r="G13" s="2688"/>
      <c r="H13" s="155"/>
    </row>
    <row r="14" spans="2:13" ht="24.95" customHeight="1" x14ac:dyDescent="0.2">
      <c r="B14" s="2621" t="s">
        <v>1340</v>
      </c>
      <c r="C14" s="2621"/>
      <c r="D14" s="2621"/>
      <c r="E14" s="2621"/>
      <c r="F14" s="2706" t="s">
        <v>3833</v>
      </c>
      <c r="G14" s="2707"/>
      <c r="H14" s="7"/>
    </row>
    <row r="15" spans="2:13" x14ac:dyDescent="0.2">
      <c r="B15" s="7"/>
      <c r="C15" s="7"/>
      <c r="D15" s="7"/>
      <c r="E15" s="7"/>
      <c r="F15" s="7"/>
      <c r="G15" s="7"/>
      <c r="H15" s="7"/>
    </row>
    <row r="16" spans="2:13" ht="24.95" customHeight="1" x14ac:dyDescent="0.2">
      <c r="B16" s="2708" t="s">
        <v>1353</v>
      </c>
      <c r="C16" s="2709"/>
      <c r="D16" s="2710"/>
      <c r="E16" s="156"/>
      <c r="F16" s="156"/>
      <c r="G16" s="7"/>
    </row>
    <row r="17" spans="2:8" ht="24.95" customHeight="1" x14ac:dyDescent="0.2">
      <c r="B17" s="2634" t="s">
        <v>1467</v>
      </c>
      <c r="C17" s="2634"/>
      <c r="D17" s="2634"/>
      <c r="E17" s="2634"/>
      <c r="F17" s="156"/>
      <c r="G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613" t="s">
        <v>883</v>
      </c>
      <c r="C22" s="2613"/>
      <c r="D22" s="2613"/>
      <c r="E22" s="2613"/>
    </row>
    <row r="23" spans="2:8" ht="7.5" customHeight="1" x14ac:dyDescent="0.2"/>
    <row r="24" spans="2:8" ht="28.5" customHeight="1" x14ac:dyDescent="0.2">
      <c r="B24" s="2614" t="s">
        <v>1473</v>
      </c>
      <c r="C24" s="2614"/>
    </row>
    <row r="25" spans="2:8" ht="24.95" customHeight="1" thickBot="1" x14ac:dyDescent="0.25">
      <c r="B25" s="363" t="s">
        <v>1331</v>
      </c>
      <c r="C25" s="2624" t="s">
        <v>1332</v>
      </c>
      <c r="D25" s="2625"/>
      <c r="E25" s="2626" t="s">
        <v>1333</v>
      </c>
      <c r="F25" s="2627"/>
    </row>
    <row r="26" spans="2:8" ht="33" customHeight="1" thickBot="1" x14ac:dyDescent="0.25">
      <c r="B26" s="2610" t="s">
        <v>892</v>
      </c>
      <c r="C26" s="2611"/>
      <c r="D26" s="2611"/>
      <c r="E26" s="2611"/>
      <c r="F26" s="2612"/>
    </row>
    <row r="27" spans="2:8" ht="13.5" customHeight="1" x14ac:dyDescent="0.2"/>
    <row r="29" spans="2:8" ht="28.5" customHeight="1" thickBot="1" x14ac:dyDescent="0.25">
      <c r="B29" s="2614" t="s">
        <v>886</v>
      </c>
      <c r="C29" s="2614"/>
    </row>
    <row r="30" spans="2:8" ht="33" customHeight="1" thickBot="1" x14ac:dyDescent="0.25">
      <c r="B30" s="2610" t="s">
        <v>894</v>
      </c>
      <c r="C30" s="2611"/>
      <c r="D30" s="2611"/>
      <c r="E30" s="2611"/>
      <c r="F30" s="2612"/>
    </row>
    <row r="34" spans="2:8" x14ac:dyDescent="0.2">
      <c r="B34" s="158" t="s">
        <v>885</v>
      </c>
    </row>
    <row r="35" spans="2:8" ht="42" customHeight="1" x14ac:dyDescent="0.25">
      <c r="B35" s="2591"/>
      <c r="C35" s="2592"/>
      <c r="D35" s="2701"/>
      <c r="E35" s="2702"/>
      <c r="F35" s="2703"/>
      <c r="G35" s="159"/>
      <c r="H35"/>
    </row>
  </sheetData>
  <sheetProtection algorithmName="SHA-512" hashValue="Wx1wmAzhxAHEI3BipKRDIyBh9ErId+sZg+A5Ko4T8sDf80PeOQjQ7BqG9HBfxdpxK1oyyMpOzcPLe8NF++VsfA==" saltValue="AF9/e6lefDZX+/DMB6Cegw==" spinCount="100000" sheet="1" objects="1" scenarios="1"/>
  <mergeCells count="20">
    <mergeCell ref="B6:C6"/>
    <mergeCell ref="B2:D2"/>
    <mergeCell ref="B13:G13"/>
    <mergeCell ref="C8:D8"/>
    <mergeCell ref="F8:G8"/>
    <mergeCell ref="C9:D9"/>
    <mergeCell ref="F9:G9"/>
    <mergeCell ref="F14:G14"/>
    <mergeCell ref="B14:E14"/>
    <mergeCell ref="B17:E17"/>
    <mergeCell ref="B26:F26"/>
    <mergeCell ref="B35:C35"/>
    <mergeCell ref="D35:F35"/>
    <mergeCell ref="B29:C29"/>
    <mergeCell ref="B30:F30"/>
    <mergeCell ref="C25:D25"/>
    <mergeCell ref="E25:F25"/>
    <mergeCell ref="B16:D16"/>
    <mergeCell ref="B22:E22"/>
    <mergeCell ref="B24:C24"/>
  </mergeCells>
  <hyperlinks>
    <hyperlink ref="B3" location="Content!A1" display="Content (Inhaltsverzeichnis)" xr:uid="{00000000-0004-0000-1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4"/>
  <dimension ref="B1:O42"/>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1.75" customHeight="1" x14ac:dyDescent="0.25">
      <c r="B2" s="1320" t="s">
        <v>2939</v>
      </c>
      <c r="C2" s="1320"/>
      <c r="D2" s="1320"/>
      <c r="E2" s="1320"/>
      <c r="F2" s="679"/>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60.75" customHeight="1" x14ac:dyDescent="0.2">
      <c r="B8" s="451" t="s">
        <v>1073</v>
      </c>
      <c r="C8" s="2603" t="s">
        <v>2991</v>
      </c>
      <c r="D8" s="2604"/>
      <c r="E8" s="453" t="s">
        <v>1073</v>
      </c>
      <c r="F8" s="2605"/>
      <c r="G8" s="2606"/>
      <c r="H8" s="148"/>
      <c r="I8" s="149"/>
      <c r="J8" s="147"/>
      <c r="K8" s="147"/>
      <c r="L8" s="147"/>
      <c r="M8" s="147"/>
    </row>
    <row r="9" spans="2:13" ht="54.75" customHeight="1" x14ac:dyDescent="0.2">
      <c r="B9" s="452" t="s">
        <v>1455</v>
      </c>
      <c r="C9" s="2603" t="s">
        <v>2990</v>
      </c>
      <c r="D9" s="2604"/>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687"/>
      <c r="D13" s="2687"/>
      <c r="E13" s="2687"/>
      <c r="F13" s="2687"/>
      <c r="G13" s="2688"/>
      <c r="H13" s="155"/>
    </row>
    <row r="14" spans="2:13" ht="24.95" customHeight="1" x14ac:dyDescent="0.2">
      <c r="B14" s="2621" t="s">
        <v>1340</v>
      </c>
      <c r="C14" s="2621"/>
      <c r="D14" s="2621"/>
      <c r="E14" s="2621"/>
      <c r="F14" s="2706" t="s">
        <v>3833</v>
      </c>
      <c r="G14" s="2707"/>
      <c r="H14" s="7"/>
    </row>
    <row r="15" spans="2:13" ht="24.95" customHeight="1" x14ac:dyDescent="0.2">
      <c r="B15" s="2596" t="s">
        <v>2992</v>
      </c>
      <c r="C15" s="2598"/>
      <c r="D15" s="171"/>
      <c r="E15" s="7"/>
    </row>
    <row r="16" spans="2:13" x14ac:dyDescent="0.2">
      <c r="B16" s="7"/>
      <c r="C16" s="7"/>
      <c r="D16" s="7"/>
      <c r="E16" s="7"/>
      <c r="F16" s="7"/>
      <c r="G16" s="7"/>
      <c r="H16" s="7"/>
    </row>
    <row r="17" spans="2:15" ht="18" customHeight="1" x14ac:dyDescent="0.2">
      <c r="B17" s="584" t="s">
        <v>352</v>
      </c>
      <c r="C17" s="157"/>
      <c r="D17" s="156"/>
      <c r="E17" s="156"/>
      <c r="F17" s="156"/>
      <c r="G17" s="7"/>
    </row>
    <row r="18" spans="2:15" ht="24.95" customHeight="1" x14ac:dyDescent="0.2">
      <c r="B18" s="2711" t="s">
        <v>1894</v>
      </c>
      <c r="C18" s="2655"/>
      <c r="D18" s="156"/>
      <c r="E18" s="156"/>
      <c r="F18" s="156"/>
      <c r="G18" s="156"/>
      <c r="H18" s="7"/>
    </row>
    <row r="19" spans="2:15" x14ac:dyDescent="0.2">
      <c r="B19" s="7"/>
      <c r="C19" s="7"/>
      <c r="D19" s="7"/>
      <c r="E19" s="7"/>
      <c r="F19" s="7"/>
      <c r="G19" s="7"/>
      <c r="H19" s="7"/>
    </row>
    <row r="20" spans="2:15" x14ac:dyDescent="0.2">
      <c r="B20" s="7"/>
      <c r="C20" s="7"/>
      <c r="D20" s="7"/>
      <c r="E20" s="7"/>
      <c r="F20" s="7"/>
      <c r="G20" s="7"/>
      <c r="H20" s="7"/>
    </row>
    <row r="21" spans="2:15" x14ac:dyDescent="0.2">
      <c r="B21" s="7"/>
      <c r="C21" s="7"/>
      <c r="D21" s="7"/>
      <c r="E21" s="7"/>
      <c r="F21" s="7"/>
      <c r="G21" s="7"/>
      <c r="H21" s="7"/>
    </row>
    <row r="23" spans="2:15" ht="33" customHeight="1" x14ac:dyDescent="0.25">
      <c r="B23" s="2613" t="s">
        <v>883</v>
      </c>
      <c r="C23" s="2613"/>
      <c r="D23" s="2613"/>
      <c r="E23" s="2613"/>
    </row>
    <row r="24" spans="2:15" ht="7.5" customHeight="1" x14ac:dyDescent="0.2"/>
    <row r="25" spans="2:15" ht="28.5" customHeight="1" x14ac:dyDescent="0.2">
      <c r="B25" s="2614" t="s">
        <v>1473</v>
      </c>
      <c r="C25" s="2614"/>
    </row>
    <row r="26" spans="2:15" ht="24.95" customHeight="1" thickBot="1" x14ac:dyDescent="0.25">
      <c r="B26" s="363" t="s">
        <v>1331</v>
      </c>
      <c r="C26" s="2624" t="s">
        <v>1332</v>
      </c>
      <c r="D26" s="2625"/>
      <c r="E26" s="2626" t="s">
        <v>1333</v>
      </c>
      <c r="F26" s="2627"/>
    </row>
    <row r="27" spans="2:15" ht="33" customHeight="1" thickBot="1" x14ac:dyDescent="0.3">
      <c r="B27" s="2712" t="s">
        <v>2723</v>
      </c>
      <c r="C27" s="2713"/>
      <c r="D27" s="2713"/>
      <c r="E27" s="2713"/>
      <c r="F27" s="2714"/>
      <c r="H27"/>
      <c r="I27"/>
      <c r="J27"/>
      <c r="K27"/>
      <c r="L27"/>
      <c r="M27"/>
      <c r="N27"/>
      <c r="O27"/>
    </row>
    <row r="28" spans="2:15" ht="39" customHeight="1" x14ac:dyDescent="0.25">
      <c r="B28" s="30" t="s">
        <v>454</v>
      </c>
      <c r="C28" s="1515" t="s">
        <v>319</v>
      </c>
      <c r="D28" s="1519"/>
      <c r="E28" s="1515" t="s">
        <v>805</v>
      </c>
      <c r="F28" s="1519"/>
      <c r="H28"/>
      <c r="I28"/>
      <c r="J28"/>
      <c r="K28"/>
      <c r="L28"/>
      <c r="M28"/>
      <c r="N28"/>
      <c r="O28"/>
    </row>
    <row r="29" spans="2:15" ht="39.75" customHeight="1" x14ac:dyDescent="0.25">
      <c r="B29" s="39" t="s">
        <v>465</v>
      </c>
      <c r="C29" s="1515" t="s">
        <v>351</v>
      </c>
      <c r="D29" s="1519"/>
      <c r="E29" s="1515" t="s">
        <v>320</v>
      </c>
      <c r="F29" s="1519"/>
      <c r="H29"/>
      <c r="I29"/>
      <c r="J29"/>
      <c r="K29"/>
      <c r="L29"/>
      <c r="M29"/>
      <c r="N29"/>
      <c r="O29"/>
    </row>
    <row r="30" spans="2:15" ht="46.5" customHeight="1" x14ac:dyDescent="0.25">
      <c r="B30" s="39" t="s">
        <v>466</v>
      </c>
      <c r="C30" s="1361" t="s">
        <v>580</v>
      </c>
      <c r="D30" s="1363"/>
      <c r="E30" s="1361" t="s">
        <v>125</v>
      </c>
      <c r="F30" s="1363"/>
      <c r="H30"/>
      <c r="I30"/>
      <c r="J30"/>
      <c r="K30"/>
      <c r="L30"/>
      <c r="M30"/>
      <c r="N30"/>
      <c r="O30"/>
    </row>
    <row r="31" spans="2:15" ht="27.75" customHeight="1" x14ac:dyDescent="0.25">
      <c r="B31" s="1515" t="s">
        <v>2724</v>
      </c>
      <c r="C31" s="1518"/>
      <c r="D31" s="1518"/>
      <c r="E31" s="1518"/>
      <c r="F31" s="1519"/>
      <c r="H31"/>
      <c r="I31"/>
      <c r="J31"/>
      <c r="K31"/>
      <c r="L31"/>
      <c r="M31"/>
      <c r="N31"/>
      <c r="O31"/>
    </row>
    <row r="32" spans="2:15" ht="39.75" customHeight="1" x14ac:dyDescent="0.25">
      <c r="B32" s="39" t="s">
        <v>465</v>
      </c>
      <c r="C32" s="1515" t="s">
        <v>351</v>
      </c>
      <c r="D32" s="1519"/>
      <c r="E32" s="1515" t="s">
        <v>2725</v>
      </c>
      <c r="F32" s="1519"/>
      <c r="H32"/>
      <c r="I32"/>
      <c r="J32"/>
      <c r="K32"/>
      <c r="L32"/>
      <c r="M32"/>
      <c r="N32"/>
      <c r="O32"/>
    </row>
    <row r="33" spans="2:15" ht="13.5" customHeight="1" x14ac:dyDescent="0.2"/>
    <row r="35" spans="2:15" ht="28.5" customHeight="1" x14ac:dyDescent="0.2">
      <c r="B35" s="2614" t="s">
        <v>886</v>
      </c>
      <c r="C35" s="2614"/>
    </row>
    <row r="36" spans="2:15" ht="39.75" customHeight="1" x14ac:dyDescent="0.25">
      <c r="B36" s="39" t="s">
        <v>465</v>
      </c>
      <c r="C36" s="1515" t="s">
        <v>351</v>
      </c>
      <c r="D36" s="1519"/>
      <c r="E36" s="1515" t="s">
        <v>320</v>
      </c>
      <c r="F36" s="1519"/>
      <c r="H36"/>
      <c r="I36"/>
      <c r="J36"/>
      <c r="K36"/>
      <c r="L36"/>
      <c r="M36"/>
      <c r="N36"/>
      <c r="O36"/>
    </row>
    <row r="37" spans="2:15" ht="36.75" customHeight="1" x14ac:dyDescent="0.2">
      <c r="B37" s="43" t="s">
        <v>468</v>
      </c>
      <c r="C37" s="2632" t="s">
        <v>212</v>
      </c>
      <c r="D37" s="2632"/>
      <c r="E37" s="1357" t="s">
        <v>353</v>
      </c>
      <c r="F37" s="1357"/>
    </row>
    <row r="41" spans="2:15" x14ac:dyDescent="0.2">
      <c r="B41" s="158" t="s">
        <v>885</v>
      </c>
    </row>
    <row r="42" spans="2:15" ht="42" customHeight="1" x14ac:dyDescent="0.25">
      <c r="B42" s="2591"/>
      <c r="C42" s="2592"/>
      <c r="D42" s="2593"/>
      <c r="E42" s="2594"/>
      <c r="F42" s="2595"/>
      <c r="G42" s="159"/>
      <c r="H42"/>
    </row>
  </sheetData>
  <sheetProtection algorithmName="SHA-512" hashValue="mS/wDvOj7rpYVlr33oAzzV2duZPudla5nkvMoZo1KPOZzrLdhQ7mt87dpdsV4CUV7AwWtQ6MwgdCDz04Urqk9g==" saltValue="ziMo3ZO2UwNZSx14Y/N0hg==" spinCount="100000" sheet="1" objects="1" scenarios="1"/>
  <mergeCells count="32">
    <mergeCell ref="E36:F36"/>
    <mergeCell ref="E32:F32"/>
    <mergeCell ref="C29:D29"/>
    <mergeCell ref="E29:F29"/>
    <mergeCell ref="C30:D30"/>
    <mergeCell ref="E30:F30"/>
    <mergeCell ref="B31:F31"/>
    <mergeCell ref="B2:E2"/>
    <mergeCell ref="B13:G13"/>
    <mergeCell ref="B6:C6"/>
    <mergeCell ref="B14:E14"/>
    <mergeCell ref="F14:G14"/>
    <mergeCell ref="C8:D8"/>
    <mergeCell ref="F8:G8"/>
    <mergeCell ref="C9:D9"/>
    <mergeCell ref="F9:G9"/>
    <mergeCell ref="B42:C42"/>
    <mergeCell ref="B15:C15"/>
    <mergeCell ref="C37:D37"/>
    <mergeCell ref="E37:F37"/>
    <mergeCell ref="D42:F42"/>
    <mergeCell ref="B35:C35"/>
    <mergeCell ref="B23:E23"/>
    <mergeCell ref="B25:C25"/>
    <mergeCell ref="B18:C18"/>
    <mergeCell ref="C26:D26"/>
    <mergeCell ref="E26:F26"/>
    <mergeCell ref="B27:F27"/>
    <mergeCell ref="C28:D28"/>
    <mergeCell ref="E28:F28"/>
    <mergeCell ref="C32:D32"/>
    <mergeCell ref="C36:D36"/>
  </mergeCells>
  <hyperlinks>
    <hyperlink ref="B3" location="Content!A1" display="Content (Inhaltsverzeichnis)" xr:uid="{00000000-0004-0000-2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9"/>
  <dimension ref="A1:O140"/>
  <sheetViews>
    <sheetView workbookViewId="0">
      <selection activeCell="G45" sqref="G45:H49"/>
    </sheetView>
  </sheetViews>
  <sheetFormatPr baseColWidth="10" defaultColWidth="9.140625" defaultRowHeight="14.25" x14ac:dyDescent="0.2"/>
  <cols>
    <col min="1" max="1" width="1.7109375" style="58" customWidth="1"/>
    <col min="2" max="2" width="10.28515625" style="58" customWidth="1"/>
    <col min="3" max="3" width="10.5703125" style="58" customWidth="1"/>
    <col min="4" max="4" width="2.7109375" style="58" customWidth="1"/>
    <col min="5" max="5" width="6.7109375" style="58" customWidth="1"/>
    <col min="6" max="6" width="26.28515625" style="160" customWidth="1"/>
    <col min="7" max="7" width="26.140625" style="160" customWidth="1"/>
    <col min="8" max="8" width="24.85546875" style="160" customWidth="1"/>
    <col min="9" max="9" width="33" style="160" customWidth="1"/>
    <col min="10" max="10" width="29.140625" style="58" customWidth="1"/>
    <col min="11" max="16384" width="9.140625" style="58"/>
  </cols>
  <sheetData>
    <row r="1" spans="1:13" ht="8.25" customHeight="1" x14ac:dyDescent="0.2">
      <c r="A1" s="174"/>
      <c r="B1" s="27"/>
      <c r="C1" s="27"/>
      <c r="D1" s="27"/>
      <c r="E1" s="27"/>
      <c r="F1" s="27"/>
      <c r="G1" s="27"/>
      <c r="H1" s="27"/>
      <c r="I1" s="27"/>
      <c r="J1" s="27"/>
      <c r="K1" s="27"/>
      <c r="L1" s="27"/>
      <c r="M1" s="27"/>
    </row>
    <row r="2" spans="1:13" ht="44.25" customHeight="1" x14ac:dyDescent="0.25">
      <c r="B2" s="1356" t="s">
        <v>919</v>
      </c>
      <c r="C2" s="1356"/>
      <c r="D2" s="1356"/>
      <c r="E2" s="1356"/>
      <c r="F2" s="1356"/>
      <c r="G2" s="1356"/>
      <c r="H2" s="175"/>
      <c r="I2" s="175"/>
      <c r="J2" s="27"/>
      <c r="K2" s="27"/>
      <c r="L2" s="27"/>
      <c r="M2" s="27"/>
    </row>
    <row r="3" spans="1:13" s="1" customFormat="1" ht="21" customHeight="1" x14ac:dyDescent="0.25">
      <c r="B3" s="1340" t="s">
        <v>847</v>
      </c>
      <c r="C3" s="1340"/>
      <c r="D3" s="1340"/>
      <c r="E3" s="1340"/>
      <c r="F3"/>
      <c r="G3" s="176"/>
      <c r="H3" s="176"/>
      <c r="I3" s="176"/>
      <c r="J3" s="177"/>
      <c r="K3" s="1364"/>
      <c r="L3" s="1364"/>
      <c r="M3" s="1364"/>
    </row>
    <row r="4" spans="1:13" ht="27.75" customHeight="1" x14ac:dyDescent="0.25">
      <c r="B4" s="145"/>
      <c r="C4" s="145"/>
      <c r="D4" s="145"/>
      <c r="E4" s="145"/>
      <c r="F4" s="145"/>
      <c r="G4" s="145"/>
      <c r="H4" s="145"/>
      <c r="I4" s="145"/>
      <c r="J4" s="27"/>
      <c r="K4" s="1364"/>
      <c r="L4" s="1364"/>
      <c r="M4" s="1364"/>
    </row>
    <row r="11" spans="1:13" ht="23.1" customHeight="1" x14ac:dyDescent="0.2"/>
    <row r="12" spans="1:13" ht="23.1" customHeight="1" x14ac:dyDescent="0.2"/>
    <row r="13" spans="1:13" ht="23.1" customHeight="1" x14ac:dyDescent="0.2"/>
    <row r="14" spans="1:13" ht="23.1" customHeight="1" x14ac:dyDescent="0.2"/>
    <row r="15" spans="1:13" ht="23.1" customHeight="1" x14ac:dyDescent="0.2"/>
    <row r="16" spans="1:13" ht="23.1" customHeight="1" x14ac:dyDescent="0.2"/>
    <row r="17" ht="23.1" customHeight="1" x14ac:dyDescent="0.2"/>
    <row r="23" ht="18.75" customHeight="1" x14ac:dyDescent="0.2"/>
    <row r="24" ht="23.25" customHeight="1" x14ac:dyDescent="0.2"/>
    <row r="27" ht="20.100000000000001" customHeight="1" x14ac:dyDescent="0.2"/>
    <row r="28" ht="20.100000000000001" customHeight="1" x14ac:dyDescent="0.2"/>
    <row r="29" ht="20.100000000000001" customHeight="1" x14ac:dyDescent="0.2"/>
    <row r="31" ht="24.95" customHeight="1" x14ac:dyDescent="0.2"/>
    <row r="32" ht="24.95" customHeight="1" x14ac:dyDescent="0.2"/>
    <row r="33" spans="2:15" ht="24.95" customHeight="1" x14ac:dyDescent="0.2"/>
    <row r="34" spans="2:15" ht="24.95" customHeight="1" x14ac:dyDescent="0.2"/>
    <row r="35" spans="2:15" ht="18.75" customHeight="1" x14ac:dyDescent="0.2"/>
    <row r="38" spans="2:15" s="179" customFormat="1" ht="24.95" customHeight="1" x14ac:dyDescent="0.25">
      <c r="B38" s="1365" t="s">
        <v>1371</v>
      </c>
      <c r="C38" s="1365"/>
      <c r="D38" s="1365"/>
      <c r="E38" s="1365"/>
      <c r="F38" s="178" t="s">
        <v>1069</v>
      </c>
      <c r="G38" s="178" t="s">
        <v>1372</v>
      </c>
      <c r="H38" s="178" t="s">
        <v>1330</v>
      </c>
      <c r="I38" s="178" t="s">
        <v>1373</v>
      </c>
      <c r="J38" s="178" t="s">
        <v>1374</v>
      </c>
    </row>
    <row r="39" spans="2:15" s="179" customFormat="1" ht="35.25" customHeight="1" x14ac:dyDescent="0.25">
      <c r="B39" s="1357" t="s">
        <v>861</v>
      </c>
      <c r="C39" s="1357"/>
      <c r="D39" s="1357"/>
      <c r="E39" s="1357"/>
      <c r="F39" s="30" t="s">
        <v>434</v>
      </c>
      <c r="G39" s="36"/>
      <c r="H39" s="30" t="s">
        <v>365</v>
      </c>
      <c r="I39" s="53" t="s">
        <v>362</v>
      </c>
      <c r="J39" s="53" t="s">
        <v>848</v>
      </c>
      <c r="K39" s="180"/>
      <c r="L39" s="180"/>
      <c r="M39" s="180"/>
      <c r="N39" s="180"/>
      <c r="O39" s="180"/>
    </row>
    <row r="40" spans="2:15" s="179" customFormat="1" ht="35.25" customHeight="1" x14ac:dyDescent="0.25">
      <c r="B40" s="1357" t="s">
        <v>861</v>
      </c>
      <c r="C40" s="1357"/>
      <c r="D40" s="1357"/>
      <c r="E40" s="1357"/>
      <c r="F40" s="30" t="s">
        <v>434</v>
      </c>
      <c r="G40" s="36" t="s">
        <v>851</v>
      </c>
      <c r="H40" s="30" t="s">
        <v>365</v>
      </c>
      <c r="I40" s="30" t="s">
        <v>363</v>
      </c>
      <c r="J40" s="30" t="s">
        <v>1528</v>
      </c>
      <c r="K40" s="180"/>
      <c r="L40" s="180"/>
      <c r="M40" s="180"/>
      <c r="N40" s="180"/>
      <c r="O40" s="180"/>
    </row>
    <row r="41" spans="2:15" s="179" customFormat="1" ht="52.5" customHeight="1" x14ac:dyDescent="0.25">
      <c r="B41" s="1357" t="s">
        <v>861</v>
      </c>
      <c r="C41" s="1357"/>
      <c r="D41" s="1357"/>
      <c r="E41" s="1357"/>
      <c r="F41" s="30" t="s">
        <v>615</v>
      </c>
      <c r="G41" s="43"/>
      <c r="H41" s="43" t="s">
        <v>8</v>
      </c>
      <c r="I41" s="53" t="s">
        <v>362</v>
      </c>
      <c r="J41" s="53" t="s">
        <v>848</v>
      </c>
    </row>
    <row r="42" spans="2:15" s="179" customFormat="1" ht="49.5" customHeight="1" x14ac:dyDescent="0.25">
      <c r="B42" s="1357" t="s">
        <v>861</v>
      </c>
      <c r="C42" s="1357"/>
      <c r="D42" s="1357"/>
      <c r="E42" s="1357"/>
      <c r="F42" s="30" t="s">
        <v>435</v>
      </c>
      <c r="G42" s="36"/>
      <c r="H42" s="36" t="s">
        <v>531</v>
      </c>
      <c r="I42" s="53" t="s">
        <v>362</v>
      </c>
      <c r="J42" s="53" t="s">
        <v>848</v>
      </c>
      <c r="K42" s="180"/>
      <c r="L42" s="180"/>
      <c r="M42" s="180"/>
      <c r="N42" s="180"/>
      <c r="O42" s="180"/>
    </row>
    <row r="43" spans="2:15" s="179" customFormat="1" ht="48" customHeight="1" x14ac:dyDescent="0.25">
      <c r="B43" s="1357" t="s">
        <v>861</v>
      </c>
      <c r="C43" s="1357"/>
      <c r="D43" s="1357"/>
      <c r="E43" s="1357"/>
      <c r="F43" s="30" t="s">
        <v>435</v>
      </c>
      <c r="G43" s="36" t="s">
        <v>852</v>
      </c>
      <c r="H43" s="36" t="s">
        <v>531</v>
      </c>
      <c r="I43" s="30" t="s">
        <v>363</v>
      </c>
      <c r="J43" s="30" t="s">
        <v>1528</v>
      </c>
      <c r="K43" s="180"/>
      <c r="L43" s="180"/>
      <c r="M43" s="180"/>
      <c r="N43" s="180"/>
      <c r="O43" s="180"/>
    </row>
    <row r="44" spans="2:15" s="179" customFormat="1" ht="48" customHeight="1" x14ac:dyDescent="0.25">
      <c r="B44" s="1358" t="s">
        <v>861</v>
      </c>
      <c r="C44" s="1359"/>
      <c r="D44" s="1359"/>
      <c r="E44" s="1360"/>
      <c r="F44" s="30" t="s">
        <v>435</v>
      </c>
      <c r="G44" s="30" t="s">
        <v>341</v>
      </c>
      <c r="H44" s="30" t="s">
        <v>531</v>
      </c>
      <c r="I44" s="1354" t="s">
        <v>362</v>
      </c>
      <c r="J44" s="1354" t="s">
        <v>848</v>
      </c>
      <c r="K44" s="180"/>
      <c r="L44" s="180"/>
      <c r="M44" s="180"/>
      <c r="N44" s="180"/>
      <c r="O44" s="180"/>
    </row>
    <row r="45" spans="2:15" s="179" customFormat="1" ht="48.75" customHeight="1" x14ac:dyDescent="0.25">
      <c r="B45" s="1361"/>
      <c r="C45" s="1362"/>
      <c r="D45" s="1362"/>
      <c r="E45" s="1363"/>
      <c r="F45" s="36" t="s">
        <v>440</v>
      </c>
      <c r="G45" s="51"/>
      <c r="H45" s="30" t="s">
        <v>4094</v>
      </c>
      <c r="I45" s="1355"/>
      <c r="J45" s="1355"/>
      <c r="K45" s="180"/>
      <c r="L45" s="180"/>
      <c r="M45" s="180"/>
      <c r="N45" s="180"/>
      <c r="O45" s="180"/>
    </row>
    <row r="46" spans="2:15" s="44" customFormat="1" ht="4.9000000000000004" customHeight="1" x14ac:dyDescent="0.25">
      <c r="B46" s="1344"/>
      <c r="C46" s="1345"/>
      <c r="D46" s="1345"/>
      <c r="E46" s="1345"/>
      <c r="F46" s="344"/>
      <c r="G46" s="344"/>
      <c r="H46" s="344"/>
      <c r="I46" s="344"/>
      <c r="J46" s="344"/>
    </row>
    <row r="47" spans="2:15" s="179" customFormat="1" ht="45.75" customHeight="1" x14ac:dyDescent="0.25">
      <c r="B47" s="1357" t="s">
        <v>862</v>
      </c>
      <c r="C47" s="1357"/>
      <c r="D47" s="1357"/>
      <c r="E47" s="1357"/>
      <c r="F47" s="36" t="s">
        <v>440</v>
      </c>
      <c r="G47" s="30" t="s">
        <v>4095</v>
      </c>
      <c r="H47" s="30" t="s">
        <v>4094</v>
      </c>
      <c r="I47" s="30" t="s">
        <v>366</v>
      </c>
      <c r="J47" s="30" t="s">
        <v>850</v>
      </c>
      <c r="K47" s="343"/>
      <c r="L47" s="343"/>
      <c r="M47" s="343"/>
      <c r="N47" s="343"/>
      <c r="O47" s="343"/>
    </row>
    <row r="48" spans="2:15" s="44" customFormat="1" ht="4.9000000000000004" customHeight="1" x14ac:dyDescent="0.25">
      <c r="B48" s="1344"/>
      <c r="C48" s="1345"/>
      <c r="D48" s="1345"/>
      <c r="E48" s="1345"/>
      <c r="F48" s="344"/>
      <c r="G48" s="344"/>
      <c r="H48" s="344"/>
      <c r="I48" s="344"/>
      <c r="J48" s="344"/>
    </row>
    <row r="49" spans="2:15" s="179" customFormat="1" ht="36.75" customHeight="1" x14ac:dyDescent="0.25">
      <c r="B49" s="1357" t="s">
        <v>862</v>
      </c>
      <c r="C49" s="1357"/>
      <c r="D49" s="1357"/>
      <c r="E49" s="1357"/>
      <c r="F49" s="30" t="s">
        <v>434</v>
      </c>
      <c r="G49" s="30" t="s">
        <v>367</v>
      </c>
      <c r="H49" s="30" t="s">
        <v>365</v>
      </c>
      <c r="I49" s="36" t="s">
        <v>364</v>
      </c>
      <c r="J49" s="36" t="s">
        <v>849</v>
      </c>
      <c r="K49" s="343"/>
      <c r="L49" s="343"/>
      <c r="M49" s="343"/>
      <c r="N49" s="343"/>
      <c r="O49" s="343"/>
    </row>
    <row r="50" spans="2:15" s="44" customFormat="1" ht="4.9000000000000004" customHeight="1" x14ac:dyDescent="0.25">
      <c r="B50" s="1344"/>
      <c r="C50" s="1345"/>
      <c r="D50" s="1345"/>
      <c r="E50" s="1345"/>
      <c r="F50" s="344"/>
      <c r="G50" s="344"/>
      <c r="H50" s="344"/>
      <c r="I50" s="344"/>
      <c r="J50" s="344"/>
    </row>
    <row r="51" spans="2:15" s="179" customFormat="1" ht="49.5" customHeight="1" x14ac:dyDescent="0.25">
      <c r="B51" s="1348" t="s">
        <v>1654</v>
      </c>
      <c r="C51" s="1349"/>
      <c r="D51" s="1349"/>
      <c r="E51" s="1350"/>
      <c r="F51" s="30" t="s">
        <v>1655</v>
      </c>
      <c r="G51" s="30" t="s">
        <v>198</v>
      </c>
      <c r="H51" s="1346" t="s">
        <v>1719</v>
      </c>
      <c r="I51" s="1346" t="s">
        <v>1656</v>
      </c>
      <c r="J51" s="1346" t="s">
        <v>1657</v>
      </c>
      <c r="K51" s="343"/>
      <c r="L51" s="343"/>
      <c r="M51" s="343"/>
      <c r="N51" s="343"/>
      <c r="O51" s="343"/>
    </row>
    <row r="52" spans="2:15" s="179" customFormat="1" ht="48" customHeight="1" x14ac:dyDescent="0.25">
      <c r="B52" s="1351"/>
      <c r="C52" s="1352"/>
      <c r="D52" s="1352"/>
      <c r="E52" s="1353"/>
      <c r="F52" s="30" t="s">
        <v>1664</v>
      </c>
      <c r="G52" s="30" t="s">
        <v>198</v>
      </c>
      <c r="H52" s="1347"/>
      <c r="I52" s="1347"/>
      <c r="J52" s="1347"/>
      <c r="K52" s="343"/>
      <c r="L52" s="343"/>
      <c r="M52" s="343"/>
      <c r="N52" s="343"/>
      <c r="O52" s="343"/>
    </row>
    <row r="53" spans="2:15" s="44" customFormat="1" ht="4.9000000000000004" customHeight="1" x14ac:dyDescent="0.25">
      <c r="B53" s="1344"/>
      <c r="C53" s="1345"/>
      <c r="D53" s="1345"/>
      <c r="E53" s="1345"/>
      <c r="F53" s="344"/>
      <c r="G53" s="344"/>
      <c r="H53" s="344"/>
      <c r="I53" s="344"/>
      <c r="J53" s="344"/>
    </row>
    <row r="54" spans="2:15" s="179" customFormat="1" ht="49.5" customHeight="1" x14ac:dyDescent="0.25">
      <c r="B54" s="1348" t="s">
        <v>1721</v>
      </c>
      <c r="C54" s="1349"/>
      <c r="D54" s="1349"/>
      <c r="E54" s="1350"/>
      <c r="F54" s="30" t="s">
        <v>1664</v>
      </c>
      <c r="G54" s="30" t="s">
        <v>198</v>
      </c>
      <c r="H54" s="1346" t="s">
        <v>1720</v>
      </c>
      <c r="I54" s="1346" t="s">
        <v>1717</v>
      </c>
      <c r="J54" s="1346" t="s">
        <v>1718</v>
      </c>
      <c r="K54" s="343"/>
      <c r="L54" s="343"/>
      <c r="M54" s="343"/>
      <c r="N54" s="343"/>
      <c r="O54" s="343"/>
    </row>
    <row r="55" spans="2:15" s="179" customFormat="1" ht="48" customHeight="1" x14ac:dyDescent="0.25">
      <c r="B55" s="1351"/>
      <c r="C55" s="1352"/>
      <c r="D55" s="1352"/>
      <c r="E55" s="1353"/>
      <c r="F55" s="30" t="s">
        <v>1655</v>
      </c>
      <c r="G55" s="30" t="s">
        <v>198</v>
      </c>
      <c r="H55" s="1347"/>
      <c r="I55" s="1347"/>
      <c r="J55" s="1347"/>
      <c r="K55" s="343"/>
      <c r="L55" s="343"/>
      <c r="M55" s="343"/>
      <c r="N55" s="343"/>
      <c r="O55" s="343"/>
    </row>
    <row r="56" spans="2:15" s="44" customFormat="1" ht="4.9000000000000004" customHeight="1" x14ac:dyDescent="0.25">
      <c r="B56" s="1344"/>
      <c r="C56" s="1345"/>
      <c r="D56" s="1345"/>
      <c r="E56" s="1345"/>
      <c r="F56" s="344"/>
      <c r="G56" s="344"/>
      <c r="H56" s="344"/>
      <c r="I56" s="344"/>
      <c r="J56" s="344"/>
    </row>
    <row r="57" spans="2:15" s="179" customFormat="1" ht="49.5" customHeight="1" x14ac:dyDescent="0.25">
      <c r="B57" s="1348" t="s">
        <v>1725</v>
      </c>
      <c r="C57" s="1349"/>
      <c r="D57" s="1349"/>
      <c r="E57" s="1350"/>
      <c r="F57" s="30" t="s">
        <v>193</v>
      </c>
      <c r="G57" s="30" t="s">
        <v>198</v>
      </c>
      <c r="H57" s="1346" t="s">
        <v>1789</v>
      </c>
      <c r="I57" s="1346" t="s">
        <v>1660</v>
      </c>
      <c r="J57" s="1346" t="s">
        <v>1661</v>
      </c>
      <c r="K57" s="343"/>
      <c r="L57" s="343"/>
      <c r="M57" s="343"/>
      <c r="N57" s="343"/>
      <c r="O57" s="343"/>
    </row>
    <row r="58" spans="2:15" s="179" customFormat="1" ht="48" customHeight="1" x14ac:dyDescent="0.25">
      <c r="B58" s="1351"/>
      <c r="C58" s="1352"/>
      <c r="D58" s="1352"/>
      <c r="E58" s="1353"/>
      <c r="F58" s="30" t="s">
        <v>1655</v>
      </c>
      <c r="G58" s="30" t="s">
        <v>198</v>
      </c>
      <c r="H58" s="1347"/>
      <c r="I58" s="1347"/>
      <c r="J58" s="1347"/>
      <c r="K58" s="343"/>
      <c r="L58" s="343"/>
      <c r="M58" s="343"/>
      <c r="N58" s="343"/>
      <c r="O58" s="343"/>
    </row>
    <row r="59" spans="2:15" s="181" customFormat="1" ht="11.25" x14ac:dyDescent="0.2">
      <c r="F59" s="182"/>
      <c r="G59" s="182"/>
      <c r="H59" s="182"/>
      <c r="I59" s="182"/>
    </row>
    <row r="60" spans="2:15" s="181" customFormat="1" ht="11.25" x14ac:dyDescent="0.2">
      <c r="F60" s="182"/>
      <c r="G60" s="182"/>
      <c r="H60" s="182"/>
      <c r="I60" s="182"/>
    </row>
    <row r="61" spans="2:15" s="181" customFormat="1" ht="11.25" x14ac:dyDescent="0.2">
      <c r="F61" s="182"/>
      <c r="G61" s="182"/>
      <c r="H61" s="182"/>
      <c r="I61" s="182"/>
    </row>
    <row r="62" spans="2:15" s="181" customFormat="1" ht="11.25" x14ac:dyDescent="0.2">
      <c r="F62" s="182"/>
      <c r="G62" s="182"/>
      <c r="H62" s="182"/>
      <c r="I62" s="182"/>
    </row>
    <row r="63" spans="2:15" s="181" customFormat="1" ht="11.25" x14ac:dyDescent="0.2">
      <c r="F63" s="182"/>
      <c r="G63" s="182"/>
      <c r="H63" s="182"/>
      <c r="I63" s="182"/>
    </row>
    <row r="64" spans="2:15" s="181" customFormat="1" ht="11.25" x14ac:dyDescent="0.2"/>
    <row r="65" spans="6:8" s="181" customFormat="1" ht="23.1" customHeight="1" x14ac:dyDescent="0.2"/>
    <row r="66" spans="6:8" s="181" customFormat="1" ht="23.1" customHeight="1" x14ac:dyDescent="0.2"/>
    <row r="67" spans="6:8" s="181" customFormat="1" ht="23.1" customHeight="1" x14ac:dyDescent="0.2"/>
    <row r="68" spans="6:8" s="181" customFormat="1" ht="12" customHeight="1" x14ac:dyDescent="0.2"/>
    <row r="69" spans="6:8" s="181" customFormat="1" ht="12" customHeight="1" x14ac:dyDescent="0.2">
      <c r="F69" s="183"/>
      <c r="H69" s="184"/>
    </row>
    <row r="70" spans="6:8" s="181" customFormat="1" ht="23.1" customHeight="1" x14ac:dyDescent="0.2">
      <c r="F70" s="183"/>
      <c r="H70" s="184"/>
    </row>
    <row r="71" spans="6:8" s="181" customFormat="1" ht="23.1" customHeight="1" x14ac:dyDescent="0.2">
      <c r="F71" s="183"/>
      <c r="H71" s="184"/>
    </row>
    <row r="72" spans="6:8" s="181" customFormat="1" ht="15" customHeight="1" x14ac:dyDescent="0.2">
      <c r="F72" s="183"/>
      <c r="H72" s="184"/>
    </row>
    <row r="73" spans="6:8" s="181" customFormat="1" ht="9.9499999999999993" customHeight="1" x14ac:dyDescent="0.2">
      <c r="F73" s="183"/>
      <c r="H73" s="184"/>
    </row>
    <row r="74" spans="6:8" s="181" customFormat="1" ht="9.9499999999999993" customHeight="1" x14ac:dyDescent="0.2">
      <c r="F74" s="183"/>
      <c r="H74" s="184"/>
    </row>
    <row r="75" spans="6:8" s="181" customFormat="1" ht="9.9499999999999993" customHeight="1" x14ac:dyDescent="0.2">
      <c r="F75" s="183"/>
      <c r="H75" s="184"/>
    </row>
    <row r="76" spans="6:8" s="181" customFormat="1" ht="9.9499999999999993" customHeight="1" x14ac:dyDescent="0.2">
      <c r="F76" s="183"/>
      <c r="H76" s="184"/>
    </row>
    <row r="77" spans="6:8" s="181" customFormat="1" ht="9.9499999999999993" customHeight="1" x14ac:dyDescent="0.2">
      <c r="F77" s="183"/>
      <c r="H77" s="184"/>
    </row>
    <row r="78" spans="6:8" s="181" customFormat="1" ht="9.9499999999999993" customHeight="1" x14ac:dyDescent="0.2">
      <c r="F78" s="183"/>
      <c r="H78" s="184"/>
    </row>
    <row r="79" spans="6:8" s="181" customFormat="1" ht="9.9499999999999993" customHeight="1" x14ac:dyDescent="0.2">
      <c r="F79" s="183"/>
      <c r="H79" s="184"/>
    </row>
    <row r="80" spans="6:8" s="181" customFormat="1" ht="13.5" customHeight="1" x14ac:dyDescent="0.2">
      <c r="F80" s="183"/>
      <c r="H80" s="184"/>
    </row>
    <row r="81" spans="3:9" s="185" customFormat="1" x14ac:dyDescent="0.2">
      <c r="C81" s="181"/>
      <c r="D81" s="181"/>
      <c r="E81" s="181"/>
      <c r="F81" s="181"/>
      <c r="G81" s="181"/>
      <c r="H81" s="181"/>
      <c r="I81" s="181"/>
    </row>
    <row r="82" spans="3:9" ht="24" customHeight="1" x14ac:dyDescent="0.2">
      <c r="C82" s="25"/>
      <c r="D82" s="25"/>
      <c r="E82" s="25"/>
      <c r="F82" s="27"/>
      <c r="G82" s="181"/>
      <c r="H82" s="27"/>
      <c r="I82" s="27"/>
    </row>
    <row r="83" spans="3:9" s="181" customFormat="1" ht="21" customHeight="1" x14ac:dyDescent="0.2">
      <c r="F83" s="186"/>
      <c r="G83" s="186"/>
      <c r="H83" s="187"/>
      <c r="I83" s="187"/>
    </row>
    <row r="84" spans="3:9" s="181" customFormat="1" ht="21" customHeight="1" x14ac:dyDescent="0.2">
      <c r="F84" s="186"/>
      <c r="G84" s="186"/>
      <c r="H84" s="187"/>
      <c r="I84" s="187"/>
    </row>
    <row r="85" spans="3:9" s="181" customFormat="1" ht="21" customHeight="1" x14ac:dyDescent="0.2">
      <c r="F85" s="186"/>
      <c r="G85" s="186"/>
      <c r="H85" s="187"/>
      <c r="I85" s="187"/>
    </row>
    <row r="86" spans="3:9" s="181" customFormat="1" ht="21" customHeight="1" x14ac:dyDescent="0.2">
      <c r="F86" s="186"/>
      <c r="G86" s="186"/>
      <c r="H86" s="187"/>
      <c r="I86" s="187"/>
    </row>
    <row r="87" spans="3:9" s="181" customFormat="1" ht="21" customHeight="1" x14ac:dyDescent="0.2">
      <c r="F87" s="186"/>
      <c r="G87" s="186"/>
      <c r="H87" s="187"/>
      <c r="I87" s="187"/>
    </row>
    <row r="88" spans="3:9" s="181" customFormat="1" ht="21" customHeight="1" x14ac:dyDescent="0.2">
      <c r="F88" s="186"/>
      <c r="G88" s="186"/>
      <c r="H88" s="187"/>
      <c r="I88" s="187"/>
    </row>
    <row r="89" spans="3:9" s="181" customFormat="1" ht="21" customHeight="1" x14ac:dyDescent="0.2">
      <c r="F89" s="186"/>
      <c r="G89" s="186"/>
      <c r="H89" s="187"/>
      <c r="I89" s="187"/>
    </row>
    <row r="90" spans="3:9" s="181" customFormat="1" ht="21" customHeight="1" x14ac:dyDescent="0.2">
      <c r="F90" s="186"/>
      <c r="G90" s="186"/>
      <c r="H90" s="187"/>
      <c r="I90" s="187"/>
    </row>
    <row r="91" spans="3:9" s="181" customFormat="1" ht="21" customHeight="1" x14ac:dyDescent="0.2">
      <c r="F91" s="186"/>
      <c r="G91" s="186"/>
      <c r="H91" s="187"/>
      <c r="I91" s="187"/>
    </row>
    <row r="92" spans="3:9" s="181" customFormat="1" ht="21" customHeight="1" x14ac:dyDescent="0.2">
      <c r="F92" s="186"/>
      <c r="G92" s="186"/>
      <c r="H92" s="187"/>
      <c r="I92" s="187"/>
    </row>
    <row r="93" spans="3:9" s="181" customFormat="1" ht="21" customHeight="1" x14ac:dyDescent="0.2">
      <c r="F93" s="186"/>
      <c r="G93" s="186"/>
      <c r="H93" s="187"/>
      <c r="I93" s="187"/>
    </row>
    <row r="94" spans="3:9" s="181" customFormat="1" ht="21" customHeight="1" x14ac:dyDescent="0.2">
      <c r="F94" s="186"/>
      <c r="G94" s="186"/>
      <c r="H94" s="187"/>
      <c r="I94" s="187"/>
    </row>
    <row r="95" spans="3:9" s="181" customFormat="1" ht="21" customHeight="1" x14ac:dyDescent="0.2">
      <c r="F95" s="186"/>
      <c r="G95" s="186"/>
      <c r="H95" s="187"/>
      <c r="I95" s="187"/>
    </row>
    <row r="96" spans="3:9" s="181" customFormat="1" ht="21" customHeight="1" x14ac:dyDescent="0.2">
      <c r="F96" s="186"/>
      <c r="G96" s="186"/>
      <c r="H96" s="187"/>
      <c r="I96" s="187"/>
    </row>
    <row r="97" spans="6:9" s="181" customFormat="1" ht="21" customHeight="1" x14ac:dyDescent="0.2">
      <c r="F97" s="186"/>
      <c r="G97" s="186"/>
      <c r="H97" s="187"/>
      <c r="I97" s="187"/>
    </row>
    <row r="98" spans="6:9" s="181" customFormat="1" ht="21" customHeight="1" x14ac:dyDescent="0.2">
      <c r="F98" s="186"/>
      <c r="G98" s="186"/>
      <c r="H98" s="187"/>
      <c r="I98" s="187"/>
    </row>
    <row r="99" spans="6:9" s="181" customFormat="1" ht="21" customHeight="1" x14ac:dyDescent="0.2">
      <c r="F99" s="186"/>
      <c r="G99" s="186"/>
      <c r="H99" s="187"/>
      <c r="I99" s="187"/>
    </row>
    <row r="100" spans="6:9" s="181" customFormat="1" ht="21" customHeight="1" x14ac:dyDescent="0.2">
      <c r="F100" s="186"/>
      <c r="G100" s="186"/>
      <c r="H100" s="187"/>
      <c r="I100" s="187"/>
    </row>
    <row r="101" spans="6:9" s="181" customFormat="1" ht="21" customHeight="1" x14ac:dyDescent="0.2">
      <c r="F101" s="186"/>
      <c r="G101" s="186"/>
      <c r="H101" s="187"/>
      <c r="I101" s="187"/>
    </row>
    <row r="102" spans="6:9" s="181" customFormat="1" ht="21" customHeight="1" x14ac:dyDescent="0.2">
      <c r="F102" s="186"/>
      <c r="G102" s="186"/>
      <c r="H102" s="187"/>
      <c r="I102" s="187"/>
    </row>
    <row r="103" spans="6:9" s="181" customFormat="1" ht="21" customHeight="1" x14ac:dyDescent="0.2">
      <c r="F103" s="186"/>
      <c r="G103" s="186"/>
      <c r="H103" s="187"/>
      <c r="I103" s="187"/>
    </row>
    <row r="104" spans="6:9" s="181" customFormat="1" ht="21" customHeight="1" x14ac:dyDescent="0.2">
      <c r="F104" s="186"/>
      <c r="G104" s="186"/>
      <c r="H104" s="187"/>
      <c r="I104" s="187"/>
    </row>
    <row r="105" spans="6:9" s="181" customFormat="1" ht="21" customHeight="1" x14ac:dyDescent="0.2">
      <c r="F105" s="186"/>
      <c r="G105" s="186"/>
      <c r="H105" s="187"/>
      <c r="I105" s="187"/>
    </row>
    <row r="106" spans="6:9" s="181" customFormat="1" ht="21" customHeight="1" x14ac:dyDescent="0.2">
      <c r="F106" s="186"/>
      <c r="G106" s="186"/>
      <c r="H106" s="187"/>
      <c r="I106" s="187"/>
    </row>
    <row r="107" spans="6:9" s="181" customFormat="1" ht="21" customHeight="1" x14ac:dyDescent="0.2">
      <c r="F107" s="186"/>
      <c r="G107" s="186"/>
      <c r="H107" s="187"/>
      <c r="I107" s="187"/>
    </row>
    <row r="108" spans="6:9" s="181" customFormat="1" ht="21" customHeight="1" x14ac:dyDescent="0.2">
      <c r="F108" s="186"/>
      <c r="G108" s="186"/>
      <c r="H108" s="187"/>
      <c r="I108" s="187"/>
    </row>
    <row r="109" spans="6:9" s="181" customFormat="1" ht="21" customHeight="1" x14ac:dyDescent="0.2">
      <c r="F109" s="186"/>
      <c r="G109" s="186"/>
      <c r="H109" s="187"/>
      <c r="I109" s="187"/>
    </row>
    <row r="110" spans="6:9" s="181" customFormat="1" ht="21" customHeight="1" x14ac:dyDescent="0.2">
      <c r="F110" s="186"/>
      <c r="G110" s="186"/>
      <c r="H110" s="187"/>
      <c r="I110" s="187"/>
    </row>
    <row r="111" spans="6:9" s="181" customFormat="1" ht="21" customHeight="1" x14ac:dyDescent="0.2">
      <c r="F111" s="186"/>
      <c r="G111" s="186"/>
      <c r="H111" s="187"/>
      <c r="I111" s="187"/>
    </row>
    <row r="112" spans="6:9" s="181" customFormat="1" ht="21" customHeight="1" x14ac:dyDescent="0.2">
      <c r="F112" s="186"/>
      <c r="G112" s="186"/>
      <c r="H112" s="187"/>
      <c r="I112" s="187"/>
    </row>
    <row r="113" spans="3:9" s="181" customFormat="1" ht="21" customHeight="1" x14ac:dyDescent="0.2">
      <c r="F113" s="186"/>
      <c r="G113" s="186"/>
      <c r="H113" s="187"/>
      <c r="I113" s="187"/>
    </row>
    <row r="114" spans="3:9" s="181" customFormat="1" ht="21" customHeight="1" x14ac:dyDescent="0.2">
      <c r="F114" s="186"/>
      <c r="G114" s="186"/>
      <c r="H114" s="187"/>
      <c r="I114" s="187"/>
    </row>
    <row r="115" spans="3:9" s="181" customFormat="1" ht="21" customHeight="1" x14ac:dyDescent="0.2">
      <c r="F115" s="186"/>
      <c r="G115" s="186"/>
      <c r="H115" s="187"/>
      <c r="I115" s="187"/>
    </row>
    <row r="116" spans="3:9" s="181" customFormat="1" ht="21" customHeight="1" x14ac:dyDescent="0.2">
      <c r="F116" s="186"/>
      <c r="G116" s="186"/>
      <c r="H116" s="187"/>
      <c r="I116" s="187"/>
    </row>
    <row r="117" spans="3:9" s="181" customFormat="1" ht="21" customHeight="1" x14ac:dyDescent="0.2">
      <c r="F117" s="186"/>
      <c r="G117" s="186"/>
      <c r="H117" s="187"/>
      <c r="I117" s="187"/>
    </row>
    <row r="118" spans="3:9" s="181" customFormat="1" ht="21" customHeight="1" x14ac:dyDescent="0.2">
      <c r="F118" s="186"/>
      <c r="G118" s="186"/>
      <c r="H118" s="187"/>
      <c r="I118" s="187"/>
    </row>
    <row r="119" spans="3:9" s="181" customFormat="1" ht="21" customHeight="1" x14ac:dyDescent="0.2">
      <c r="F119" s="186"/>
      <c r="G119" s="186"/>
      <c r="H119" s="187"/>
      <c r="I119" s="187"/>
    </row>
    <row r="120" spans="3:9" s="181" customFormat="1" ht="21" customHeight="1" x14ac:dyDescent="0.2">
      <c r="F120" s="186"/>
      <c r="G120" s="186"/>
      <c r="H120" s="187"/>
      <c r="I120" s="187"/>
    </row>
    <row r="121" spans="3:9" s="181" customFormat="1" ht="21" customHeight="1" x14ac:dyDescent="0.2">
      <c r="F121" s="186"/>
      <c r="G121" s="186"/>
      <c r="H121" s="187"/>
      <c r="I121" s="187"/>
    </row>
    <row r="122" spans="3:9" x14ac:dyDescent="0.2">
      <c r="C122" s="25"/>
      <c r="D122" s="25"/>
      <c r="E122" s="25"/>
      <c r="F122" s="27"/>
      <c r="G122" s="27"/>
      <c r="H122" s="27"/>
      <c r="I122" s="27"/>
    </row>
    <row r="123" spans="3:9" x14ac:dyDescent="0.2">
      <c r="C123" s="25"/>
      <c r="D123" s="25"/>
      <c r="E123" s="25"/>
      <c r="F123" s="27"/>
      <c r="G123" s="27"/>
      <c r="H123" s="27"/>
      <c r="I123" s="27"/>
    </row>
    <row r="124" spans="3:9" x14ac:dyDescent="0.2">
      <c r="C124" s="25"/>
      <c r="D124" s="25"/>
      <c r="E124" s="25"/>
      <c r="F124" s="27"/>
      <c r="G124" s="27"/>
      <c r="H124" s="27"/>
      <c r="I124" s="27"/>
    </row>
    <row r="125" spans="3:9" x14ac:dyDescent="0.2">
      <c r="C125" s="25"/>
      <c r="D125" s="25"/>
      <c r="E125" s="25"/>
      <c r="F125" s="27"/>
      <c r="G125" s="27"/>
      <c r="H125" s="27"/>
      <c r="I125" s="27"/>
    </row>
    <row r="126" spans="3:9" x14ac:dyDescent="0.2">
      <c r="C126" s="25"/>
      <c r="D126" s="25"/>
      <c r="E126" s="25"/>
      <c r="F126" s="27"/>
      <c r="G126" s="27"/>
      <c r="H126" s="27"/>
      <c r="I126" s="27"/>
    </row>
    <row r="127" spans="3:9" x14ac:dyDescent="0.2">
      <c r="C127" s="25"/>
      <c r="D127" s="25"/>
      <c r="E127" s="25"/>
      <c r="F127" s="27"/>
      <c r="G127" s="27"/>
      <c r="H127" s="27"/>
      <c r="I127" s="27"/>
    </row>
    <row r="128" spans="3:9" x14ac:dyDescent="0.2">
      <c r="C128" s="25"/>
      <c r="D128" s="25"/>
      <c r="E128" s="25"/>
      <c r="F128" s="27"/>
      <c r="G128" s="27"/>
      <c r="H128" s="27"/>
      <c r="I128" s="27"/>
    </row>
    <row r="129" spans="3:9" x14ac:dyDescent="0.2">
      <c r="C129" s="25"/>
      <c r="D129" s="25"/>
      <c r="E129" s="25"/>
      <c r="F129" s="27"/>
      <c r="G129" s="27"/>
      <c r="H129" s="27"/>
      <c r="I129" s="27"/>
    </row>
    <row r="130" spans="3:9" x14ac:dyDescent="0.2">
      <c r="C130" s="25"/>
      <c r="D130" s="25"/>
      <c r="E130" s="25"/>
      <c r="F130" s="27"/>
      <c r="G130" s="27"/>
      <c r="H130" s="27"/>
      <c r="I130" s="27"/>
    </row>
    <row r="131" spans="3:9" x14ac:dyDescent="0.2">
      <c r="C131" s="25"/>
      <c r="D131" s="25"/>
      <c r="E131" s="25"/>
      <c r="F131" s="27"/>
      <c r="G131" s="27"/>
      <c r="H131" s="27"/>
      <c r="I131" s="27"/>
    </row>
    <row r="132" spans="3:9" x14ac:dyDescent="0.2">
      <c r="C132" s="25"/>
      <c r="D132" s="25"/>
      <c r="E132" s="25"/>
      <c r="F132" s="27"/>
      <c r="G132" s="27"/>
      <c r="H132" s="27"/>
      <c r="I132" s="27"/>
    </row>
    <row r="133" spans="3:9" x14ac:dyDescent="0.2">
      <c r="C133" s="25"/>
      <c r="D133" s="25"/>
      <c r="E133" s="25"/>
      <c r="F133" s="27"/>
      <c r="G133" s="27"/>
      <c r="H133" s="27"/>
      <c r="I133" s="27"/>
    </row>
    <row r="134" spans="3:9" x14ac:dyDescent="0.2">
      <c r="C134" s="25"/>
      <c r="D134" s="25"/>
      <c r="E134" s="25"/>
      <c r="F134" s="27"/>
      <c r="G134" s="27"/>
      <c r="H134" s="27"/>
      <c r="I134" s="27"/>
    </row>
    <row r="135" spans="3:9" x14ac:dyDescent="0.2">
      <c r="C135" s="25"/>
      <c r="D135" s="25"/>
      <c r="E135" s="25"/>
      <c r="F135" s="27"/>
      <c r="G135" s="27"/>
      <c r="H135" s="27"/>
      <c r="I135" s="27"/>
    </row>
    <row r="136" spans="3:9" x14ac:dyDescent="0.2">
      <c r="C136" s="25"/>
      <c r="D136" s="25"/>
      <c r="E136" s="25"/>
      <c r="F136" s="27"/>
      <c r="G136" s="27"/>
      <c r="H136" s="27"/>
      <c r="I136" s="27"/>
    </row>
    <row r="137" spans="3:9" x14ac:dyDescent="0.2">
      <c r="C137" s="25"/>
      <c r="D137" s="25"/>
      <c r="E137" s="25"/>
      <c r="F137" s="27"/>
      <c r="G137" s="27"/>
      <c r="H137" s="27"/>
      <c r="I137" s="27"/>
    </row>
    <row r="138" spans="3:9" x14ac:dyDescent="0.2">
      <c r="C138" s="25"/>
      <c r="D138" s="25"/>
      <c r="E138" s="25"/>
      <c r="F138" s="27"/>
      <c r="G138" s="27"/>
      <c r="H138" s="27"/>
      <c r="I138" s="27"/>
    </row>
    <row r="139" spans="3:9" x14ac:dyDescent="0.2">
      <c r="C139" s="25"/>
      <c r="D139" s="25"/>
      <c r="E139" s="25"/>
      <c r="F139" s="27"/>
      <c r="G139" s="27"/>
      <c r="H139" s="27"/>
      <c r="I139" s="27"/>
    </row>
    <row r="140" spans="3:9" x14ac:dyDescent="0.2">
      <c r="C140" s="25"/>
      <c r="D140" s="25"/>
      <c r="E140" s="25"/>
      <c r="F140" s="27"/>
      <c r="G140" s="27"/>
      <c r="H140" s="27"/>
      <c r="I140" s="27"/>
    </row>
  </sheetData>
  <sheetProtection algorithmName="SHA-512" hashValue="ydaf2TPNYM0HoSzuvcHsKOdCjdGxicliRQw/TqRSOGj+/t29gokTsMGZTHXJ4byBFbtTnzXbvZY70S3u3Lia3g==" saltValue="8I5k5070VXKf6PFpSEs5TA==" spinCount="100000" sheet="1" objects="1" scenarios="1"/>
  <mergeCells count="31">
    <mergeCell ref="K3:M4"/>
    <mergeCell ref="B38:E38"/>
    <mergeCell ref="B39:E39"/>
    <mergeCell ref="B40:E40"/>
    <mergeCell ref="B41:E41"/>
    <mergeCell ref="B49:E49"/>
    <mergeCell ref="B42:E42"/>
    <mergeCell ref="B43:E43"/>
    <mergeCell ref="B46:E46"/>
    <mergeCell ref="B47:E47"/>
    <mergeCell ref="B44:E45"/>
    <mergeCell ref="I44:I45"/>
    <mergeCell ref="J44:J45"/>
    <mergeCell ref="B2:G2"/>
    <mergeCell ref="B3:E3"/>
    <mergeCell ref="B48:E48"/>
    <mergeCell ref="B50:E50"/>
    <mergeCell ref="H51:H52"/>
    <mergeCell ref="I51:I52"/>
    <mergeCell ref="B51:E52"/>
    <mergeCell ref="J51:J52"/>
    <mergeCell ref="B53:E53"/>
    <mergeCell ref="H57:H58"/>
    <mergeCell ref="I57:I58"/>
    <mergeCell ref="J57:J58"/>
    <mergeCell ref="B54:E55"/>
    <mergeCell ref="H54:H55"/>
    <mergeCell ref="I54:I55"/>
    <mergeCell ref="J54:J55"/>
    <mergeCell ref="B56:E56"/>
    <mergeCell ref="B57:E58"/>
  </mergeCells>
  <hyperlinks>
    <hyperlink ref="B3:E3" location="Content!A1" display="Content (Inhaltsverzeichnis)" xr:uid="{00000000-0004-0000-0400-000000000000}"/>
  </hyperlinks>
  <pageMargins left="0.23622047244094491" right="0.23622047244094491" top="0.35433070866141736" bottom="0.35433070866141736" header="0.11811023622047245" footer="0.11811023622047245"/>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5"/>
  <dimension ref="B1:M3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7.25" customHeight="1" x14ac:dyDescent="0.25">
      <c r="B2" s="1320" t="s">
        <v>2940</v>
      </c>
      <c r="C2" s="1320"/>
      <c r="D2" s="1320"/>
      <c r="E2" s="679"/>
      <c r="F2" s="679"/>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42.75" customHeight="1" x14ac:dyDescent="0.2">
      <c r="B8" s="451" t="s">
        <v>1073</v>
      </c>
      <c r="C8" s="2603" t="s">
        <v>3007</v>
      </c>
      <c r="D8" s="2604"/>
      <c r="E8" s="453" t="s">
        <v>1073</v>
      </c>
      <c r="F8" s="2605"/>
      <c r="G8" s="2606"/>
      <c r="H8" s="148"/>
      <c r="I8" s="149"/>
      <c r="J8" s="147"/>
      <c r="K8" s="147"/>
      <c r="L8" s="147"/>
      <c r="M8" s="147"/>
    </row>
    <row r="9" spans="2:13" ht="45" customHeight="1" x14ac:dyDescent="0.2">
      <c r="B9" s="452" t="s">
        <v>1455</v>
      </c>
      <c r="C9" s="2603" t="s">
        <v>2928</v>
      </c>
      <c r="D9" s="2604"/>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687"/>
      <c r="D13" s="2687"/>
      <c r="E13" s="2687"/>
      <c r="F13" s="2687"/>
      <c r="G13" s="2688"/>
      <c r="H13" s="155"/>
    </row>
    <row r="14" spans="2:13" ht="24.95" customHeight="1" x14ac:dyDescent="0.2">
      <c r="B14" s="2621" t="s">
        <v>1340</v>
      </c>
      <c r="C14" s="2621"/>
      <c r="D14" s="2621"/>
      <c r="E14" s="2621"/>
      <c r="F14" s="2706" t="s">
        <v>3833</v>
      </c>
      <c r="G14" s="2707"/>
      <c r="H14" s="7"/>
    </row>
    <row r="15" spans="2:13" x14ac:dyDescent="0.2">
      <c r="B15" s="7"/>
      <c r="C15" s="7"/>
      <c r="D15" s="7"/>
      <c r="E15" s="7"/>
      <c r="F15" s="7"/>
      <c r="G15" s="7"/>
      <c r="H15" s="7"/>
    </row>
    <row r="16" spans="2:13" x14ac:dyDescent="0.2">
      <c r="B16" s="2715" t="s">
        <v>321</v>
      </c>
      <c r="C16" s="2710"/>
      <c r="D16" s="569"/>
      <c r="E16" s="569"/>
      <c r="F16" s="156"/>
      <c r="G16" s="7"/>
    </row>
    <row r="17" spans="2:8" ht="24.95" customHeight="1" x14ac:dyDescent="0.2">
      <c r="B17" s="2634" t="s">
        <v>1895</v>
      </c>
      <c r="C17" s="2634"/>
      <c r="D17" s="2634"/>
      <c r="E17" s="2634"/>
      <c r="F17" s="156"/>
      <c r="G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613" t="s">
        <v>883</v>
      </c>
      <c r="C22" s="2613"/>
      <c r="D22" s="2613"/>
      <c r="E22" s="2613"/>
    </row>
    <row r="23" spans="2:8" ht="7.5" customHeight="1" x14ac:dyDescent="0.2"/>
    <row r="24" spans="2:8" ht="28.5" customHeight="1" x14ac:dyDescent="0.2">
      <c r="B24" s="2614" t="s">
        <v>1473</v>
      </c>
      <c r="C24" s="2614"/>
    </row>
    <row r="25" spans="2:8" ht="24.95" customHeight="1" thickBot="1" x14ac:dyDescent="0.25">
      <c r="B25" s="363" t="s">
        <v>1331</v>
      </c>
      <c r="C25" s="2624" t="s">
        <v>1332</v>
      </c>
      <c r="D25" s="2625"/>
      <c r="E25" s="2626" t="s">
        <v>1333</v>
      </c>
      <c r="F25" s="2627"/>
    </row>
    <row r="26" spans="2:8" ht="33" customHeight="1" thickBot="1" x14ac:dyDescent="0.25">
      <c r="B26" s="2610" t="s">
        <v>892</v>
      </c>
      <c r="C26" s="2611"/>
      <c r="D26" s="2611"/>
      <c r="E26" s="2611"/>
      <c r="F26" s="2612"/>
    </row>
    <row r="27" spans="2:8" ht="13.5" customHeight="1" x14ac:dyDescent="0.2"/>
    <row r="29" spans="2:8" ht="28.5" customHeight="1" thickBot="1" x14ac:dyDescent="0.25">
      <c r="B29" s="2614" t="s">
        <v>886</v>
      </c>
      <c r="C29" s="2614"/>
    </row>
    <row r="30" spans="2:8" ht="33" customHeight="1" thickBot="1" x14ac:dyDescent="0.25">
      <c r="B30" s="2610" t="s">
        <v>895</v>
      </c>
      <c r="C30" s="2611"/>
      <c r="D30" s="2611"/>
      <c r="E30" s="2611"/>
      <c r="F30" s="2612"/>
    </row>
    <row r="34" spans="2:8" x14ac:dyDescent="0.2">
      <c r="B34" s="158" t="s">
        <v>885</v>
      </c>
    </row>
    <row r="35" spans="2:8" ht="42" customHeight="1" x14ac:dyDescent="0.25">
      <c r="B35" s="2591"/>
      <c r="C35" s="2592"/>
      <c r="D35" s="2701"/>
      <c r="E35" s="2702"/>
      <c r="F35" s="2703"/>
      <c r="G35" s="159"/>
      <c r="H35"/>
    </row>
  </sheetData>
  <sheetProtection algorithmName="SHA-512" hashValue="Ap2/qO56dTmXu1ehJki3tQSPvBRYFBo4ptN2P/ppqRhJRsMDuCi8ywglf/18W1M+p/lM26Na+w7unpf7BUR2FQ==" saltValue="LN7N4FGctKTnm3X2eCYa0g==" spinCount="100000" sheet="1" objects="1" scenarios="1"/>
  <mergeCells count="20">
    <mergeCell ref="B2:D2"/>
    <mergeCell ref="B13:G13"/>
    <mergeCell ref="B14:E14"/>
    <mergeCell ref="F14:G14"/>
    <mergeCell ref="C8:D8"/>
    <mergeCell ref="F8:G8"/>
    <mergeCell ref="C9:D9"/>
    <mergeCell ref="F9:G9"/>
    <mergeCell ref="B6:C6"/>
    <mergeCell ref="B35:C35"/>
    <mergeCell ref="B16:C16"/>
    <mergeCell ref="D35:F35"/>
    <mergeCell ref="B30:F30"/>
    <mergeCell ref="B26:F26"/>
    <mergeCell ref="B29:C29"/>
    <mergeCell ref="B22:E22"/>
    <mergeCell ref="B24:C24"/>
    <mergeCell ref="C25:D25"/>
    <mergeCell ref="E25:F25"/>
    <mergeCell ref="B17:E17"/>
  </mergeCells>
  <hyperlinks>
    <hyperlink ref="B3" location="Content!A1" display="Content (Inhaltsverzeichnis)" xr:uid="{00000000-0004-0000-2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6"/>
  <dimension ref="B1:M43"/>
  <sheetViews>
    <sheetView workbookViewId="0">
      <selection activeCell="C8" sqref="C8:D8"/>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4" customHeight="1" x14ac:dyDescent="0.25">
      <c r="B2" s="1320" t="s">
        <v>2933</v>
      </c>
      <c r="C2" s="1320"/>
      <c r="D2" s="1320"/>
      <c r="E2" s="679"/>
      <c r="F2" s="679"/>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300.75" customHeight="1" x14ac:dyDescent="0.2">
      <c r="B8" s="451" t="s">
        <v>1073</v>
      </c>
      <c r="C8" s="2603" t="s">
        <v>4060</v>
      </c>
      <c r="D8" s="2724"/>
      <c r="E8" s="453" t="s">
        <v>1073</v>
      </c>
      <c r="F8" s="2605"/>
      <c r="G8" s="2606"/>
      <c r="H8" s="148"/>
      <c r="I8" s="149"/>
      <c r="J8" s="147"/>
      <c r="K8" s="147"/>
      <c r="L8" s="147"/>
      <c r="M8" s="147"/>
    </row>
    <row r="9" spans="2:13" ht="47.25" customHeight="1" x14ac:dyDescent="0.2">
      <c r="B9" s="452" t="s">
        <v>1455</v>
      </c>
      <c r="C9" s="2603" t="s">
        <v>3008</v>
      </c>
      <c r="D9" s="2604"/>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687"/>
      <c r="D13" s="2687"/>
      <c r="E13" s="2687"/>
      <c r="F13" s="2687"/>
      <c r="G13" s="2688"/>
      <c r="H13" s="155"/>
    </row>
    <row r="14" spans="2:13" ht="24.95" customHeight="1" x14ac:dyDescent="0.2">
      <c r="B14" s="2621" t="s">
        <v>1340</v>
      </c>
      <c r="C14" s="2621"/>
      <c r="D14" s="2621"/>
      <c r="E14" s="2621"/>
      <c r="F14" s="2706" t="s">
        <v>3833</v>
      </c>
      <c r="G14" s="2707"/>
      <c r="H14" s="7"/>
    </row>
    <row r="15" spans="2:13" ht="24.95" customHeight="1" x14ac:dyDescent="0.2">
      <c r="B15" s="2596" t="s">
        <v>1362</v>
      </c>
      <c r="C15" s="2597"/>
      <c r="D15" s="2598"/>
      <c r="E15" s="560" t="s">
        <v>1363</v>
      </c>
    </row>
    <row r="16" spans="2:13" x14ac:dyDescent="0.2">
      <c r="B16" s="42"/>
      <c r="C16" s="42"/>
      <c r="D16" s="42"/>
      <c r="E16" s="42"/>
      <c r="F16" s="7"/>
      <c r="G16" s="7"/>
      <c r="H16" s="7"/>
    </row>
    <row r="17" spans="2:8" ht="24.95" customHeight="1" x14ac:dyDescent="0.2">
      <c r="B17" s="2725" t="s">
        <v>1364</v>
      </c>
      <c r="C17" s="2726"/>
      <c r="D17" s="569"/>
      <c r="E17" s="569"/>
      <c r="F17" s="7"/>
    </row>
    <row r="18" spans="2:8" ht="24.95" customHeight="1" x14ac:dyDescent="0.2">
      <c r="B18" s="2634" t="s">
        <v>1468</v>
      </c>
      <c r="C18" s="2634"/>
      <c r="D18" s="2634"/>
      <c r="E18" s="569"/>
      <c r="F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613" t="s">
        <v>883</v>
      </c>
      <c r="C23" s="2613"/>
      <c r="D23" s="2613"/>
      <c r="E23" s="2613"/>
    </row>
    <row r="24" spans="2:8" ht="7.5" customHeight="1" x14ac:dyDescent="0.2"/>
    <row r="25" spans="2:8" ht="28.5" customHeight="1" x14ac:dyDescent="0.2">
      <c r="B25" s="2614" t="s">
        <v>1473</v>
      </c>
      <c r="C25" s="2614"/>
    </row>
    <row r="26" spans="2:8" ht="24.95" customHeight="1" thickBot="1" x14ac:dyDescent="0.25">
      <c r="B26" s="363" t="s">
        <v>1331</v>
      </c>
      <c r="C26" s="2624" t="s">
        <v>1332</v>
      </c>
      <c r="D26" s="2625"/>
      <c r="E26" s="2626" t="s">
        <v>1333</v>
      </c>
      <c r="F26" s="2627"/>
    </row>
    <row r="27" spans="2:8" ht="33" customHeight="1" thickBot="1" x14ac:dyDescent="0.25">
      <c r="B27" s="2719" t="s">
        <v>1337</v>
      </c>
      <c r="C27" s="2720"/>
      <c r="D27" s="2720"/>
      <c r="E27" s="2720"/>
      <c r="F27" s="2721"/>
    </row>
    <row r="28" spans="2:8" ht="36.75" customHeight="1" x14ac:dyDescent="0.2">
      <c r="B28" s="35" t="s">
        <v>439</v>
      </c>
      <c r="C28" s="2638" t="s">
        <v>8</v>
      </c>
      <c r="D28" s="2638"/>
      <c r="E28" s="1905" t="s">
        <v>8</v>
      </c>
      <c r="F28" s="1905"/>
    </row>
    <row r="29" spans="2:8" ht="36.75" customHeight="1" x14ac:dyDescent="0.2">
      <c r="B29" s="30" t="s">
        <v>441</v>
      </c>
      <c r="C29" s="2638" t="s">
        <v>562</v>
      </c>
      <c r="D29" s="2638"/>
      <c r="E29" s="1905">
        <v>7</v>
      </c>
      <c r="F29" s="1905"/>
    </row>
    <row r="30" spans="2:8" ht="51" customHeight="1" x14ac:dyDescent="0.2">
      <c r="B30" s="30" t="s">
        <v>446</v>
      </c>
      <c r="C30" s="1357" t="s">
        <v>1922</v>
      </c>
      <c r="D30" s="1357"/>
      <c r="E30" s="1905" t="s">
        <v>1921</v>
      </c>
      <c r="F30" s="1905"/>
    </row>
    <row r="31" spans="2:8" ht="13.5" customHeight="1" x14ac:dyDescent="0.2"/>
    <row r="33" spans="2:8" ht="28.5" customHeight="1" x14ac:dyDescent="0.2">
      <c r="B33" s="2614" t="s">
        <v>886</v>
      </c>
      <c r="C33" s="2614"/>
    </row>
    <row r="34" spans="2:8" ht="46.5" customHeight="1" x14ac:dyDescent="0.2">
      <c r="B34" s="30" t="s">
        <v>446</v>
      </c>
      <c r="C34" s="1357" t="s">
        <v>1338</v>
      </c>
      <c r="D34" s="1357"/>
      <c r="E34" s="1357" t="s">
        <v>1316</v>
      </c>
      <c r="F34" s="1357"/>
    </row>
    <row r="35" spans="2:8" ht="46.5" customHeight="1" x14ac:dyDescent="0.2">
      <c r="B35" s="30" t="s">
        <v>447</v>
      </c>
      <c r="C35" s="1357" t="s">
        <v>1338</v>
      </c>
      <c r="D35" s="1357"/>
      <c r="E35" s="1905" t="s">
        <v>1316</v>
      </c>
      <c r="F35" s="1905"/>
    </row>
    <row r="36" spans="2:8" ht="47.25" customHeight="1" x14ac:dyDescent="0.2">
      <c r="B36" s="36" t="s">
        <v>448</v>
      </c>
      <c r="C36" s="1357" t="s">
        <v>1338</v>
      </c>
      <c r="D36" s="1357"/>
      <c r="E36" s="1357" t="s">
        <v>1338</v>
      </c>
      <c r="F36" s="1357"/>
    </row>
    <row r="37" spans="2:8" ht="36.75" customHeight="1" x14ac:dyDescent="0.2">
      <c r="B37" s="34" t="s">
        <v>449</v>
      </c>
      <c r="C37" s="2723" t="s">
        <v>20</v>
      </c>
      <c r="D37" s="2665"/>
      <c r="E37" s="1905" t="s">
        <v>1316</v>
      </c>
      <c r="F37" s="1905"/>
    </row>
    <row r="38" spans="2:8" ht="36.75" customHeight="1" x14ac:dyDescent="0.2">
      <c r="B38" s="34" t="s">
        <v>450</v>
      </c>
      <c r="C38" s="2722" t="s">
        <v>20</v>
      </c>
      <c r="D38" s="2665"/>
      <c r="E38" s="1905" t="s">
        <v>1316</v>
      </c>
      <c r="F38" s="1905"/>
    </row>
    <row r="39" spans="2:8" ht="27.6" customHeight="1" x14ac:dyDescent="0.2"/>
    <row r="42" spans="2:8" x14ac:dyDescent="0.2">
      <c r="B42" s="158" t="s">
        <v>885</v>
      </c>
    </row>
    <row r="43" spans="2:8" ht="138.75" customHeight="1" x14ac:dyDescent="0.25">
      <c r="B43" s="1538" t="s">
        <v>2118</v>
      </c>
      <c r="C43" s="2716"/>
      <c r="D43" s="1543" t="s">
        <v>2117</v>
      </c>
      <c r="E43" s="2717"/>
      <c r="F43" s="2718"/>
      <c r="G43" s="159"/>
      <c r="H43"/>
    </row>
  </sheetData>
  <sheetProtection algorithmName="SHA-512" hashValue="hSSHhXzFVQlvS0eI9aSIpJSc5/aFul+njFly/YkmXvhWKWI/rk9ZSWKYov+AI3fPxtB1VYR8XZRYUBNtUyIgBA==" saltValue="Uo66h2TJ39YVk9JTCPvuUw==" spinCount="100000" sheet="1" objects="1" scenarios="1"/>
  <mergeCells count="36">
    <mergeCell ref="B14:E14"/>
    <mergeCell ref="F14:G14"/>
    <mergeCell ref="C30:D30"/>
    <mergeCell ref="E30:F30"/>
    <mergeCell ref="E37:F37"/>
    <mergeCell ref="C36:D36"/>
    <mergeCell ref="E35:F35"/>
    <mergeCell ref="E36:F36"/>
    <mergeCell ref="B2:D2"/>
    <mergeCell ref="B13:G13"/>
    <mergeCell ref="C34:D34"/>
    <mergeCell ref="E34:F34"/>
    <mergeCell ref="B23:E23"/>
    <mergeCell ref="C8:D8"/>
    <mergeCell ref="F8:G8"/>
    <mergeCell ref="C9:D9"/>
    <mergeCell ref="F9:G9"/>
    <mergeCell ref="B6:C6"/>
    <mergeCell ref="C26:D26"/>
    <mergeCell ref="E26:F26"/>
    <mergeCell ref="B15:D15"/>
    <mergeCell ref="B18:D18"/>
    <mergeCell ref="B17:C17"/>
    <mergeCell ref="B25:C25"/>
    <mergeCell ref="B43:C43"/>
    <mergeCell ref="C28:D28"/>
    <mergeCell ref="D43:F43"/>
    <mergeCell ref="E28:F28"/>
    <mergeCell ref="B27:F27"/>
    <mergeCell ref="C29:D29"/>
    <mergeCell ref="E29:F29"/>
    <mergeCell ref="C38:D38"/>
    <mergeCell ref="E38:F38"/>
    <mergeCell ref="C35:D35"/>
    <mergeCell ref="B33:C33"/>
    <mergeCell ref="C37:D37"/>
  </mergeCells>
  <hyperlinks>
    <hyperlink ref="B3" location="Content!A1" display="Content (Inhaltsverzeichnis)" xr:uid="{00000000-0004-0000-2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7"/>
  <dimension ref="B1:M3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6.42578125" style="58" customWidth="1"/>
    <col min="8" max="16384" width="9" style="58"/>
  </cols>
  <sheetData>
    <row r="1" spans="2:13" ht="9" customHeight="1" x14ac:dyDescent="0.2"/>
    <row r="2" spans="2:13" ht="50.25" customHeight="1" x14ac:dyDescent="0.25">
      <c r="B2" s="1320" t="s">
        <v>2934</v>
      </c>
      <c r="C2" s="1320"/>
      <c r="D2" s="1320"/>
      <c r="E2" s="679"/>
      <c r="F2" s="679"/>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129" customHeight="1" x14ac:dyDescent="0.2">
      <c r="B8" s="451" t="s">
        <v>1073</v>
      </c>
      <c r="C8" s="2603" t="s">
        <v>3010</v>
      </c>
      <c r="D8" s="2604"/>
      <c r="E8" s="453" t="s">
        <v>1073</v>
      </c>
      <c r="F8" s="2605"/>
      <c r="G8" s="2606"/>
      <c r="H8" s="148"/>
      <c r="I8" s="149"/>
      <c r="J8" s="147"/>
      <c r="K8" s="147"/>
      <c r="L8" s="147"/>
      <c r="M8" s="147"/>
    </row>
    <row r="9" spans="2:13" ht="55.5" customHeight="1" x14ac:dyDescent="0.2">
      <c r="B9" s="452" t="s">
        <v>1455</v>
      </c>
      <c r="C9" s="2689" t="s">
        <v>3009</v>
      </c>
      <c r="D9" s="2690"/>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687"/>
      <c r="D13" s="2687"/>
      <c r="E13" s="2687"/>
      <c r="F13" s="2687"/>
      <c r="G13" s="2688"/>
      <c r="H13" s="155"/>
    </row>
    <row r="14" spans="2:13" ht="24.95" customHeight="1" x14ac:dyDescent="0.2">
      <c r="B14" s="2596" t="s">
        <v>1340</v>
      </c>
      <c r="C14" s="2687"/>
      <c r="D14" s="2687"/>
      <c r="E14" s="2687"/>
      <c r="F14" s="2687"/>
      <c r="G14" s="585" t="s">
        <v>3834</v>
      </c>
      <c r="H14" s="7"/>
    </row>
    <row r="15" spans="2:13" ht="24.95" customHeight="1" x14ac:dyDescent="0.2">
      <c r="B15" s="2596" t="s">
        <v>1360</v>
      </c>
      <c r="C15" s="2597"/>
      <c r="D15" s="2597"/>
      <c r="E15" s="2598"/>
      <c r="F15" s="560" t="s">
        <v>1454</v>
      </c>
    </row>
    <row r="16" spans="2:13" x14ac:dyDescent="0.2">
      <c r="B16" s="42"/>
      <c r="C16" s="42"/>
      <c r="D16" s="42"/>
      <c r="E16" s="42"/>
      <c r="F16" s="42"/>
      <c r="G16" s="7"/>
      <c r="H16" s="7"/>
    </row>
    <row r="17" spans="2:8" ht="24.95" customHeight="1" x14ac:dyDescent="0.2">
      <c r="B17" s="2708" t="s">
        <v>1359</v>
      </c>
      <c r="C17" s="2709"/>
      <c r="D17" s="2710"/>
      <c r="E17" s="569"/>
      <c r="F17" s="569"/>
      <c r="G17" s="7"/>
    </row>
    <row r="18" spans="2:8" ht="24.95" customHeight="1" x14ac:dyDescent="0.2">
      <c r="B18" s="2634" t="s">
        <v>1469</v>
      </c>
      <c r="C18" s="2634"/>
      <c r="D18" s="2634"/>
      <c r="E18" s="2634"/>
      <c r="F18" s="569"/>
      <c r="G18" s="156"/>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613" t="s">
        <v>883</v>
      </c>
      <c r="C23" s="2613"/>
      <c r="D23" s="2613"/>
      <c r="E23" s="2613"/>
    </row>
    <row r="24" spans="2:8" ht="7.5" customHeight="1" x14ac:dyDescent="0.2"/>
    <row r="25" spans="2:8" ht="28.5" customHeight="1" x14ac:dyDescent="0.2">
      <c r="B25" s="2614" t="s">
        <v>1473</v>
      </c>
      <c r="C25" s="2614"/>
    </row>
    <row r="26" spans="2:8" ht="24.95" customHeight="1" thickBot="1" x14ac:dyDescent="0.25">
      <c r="B26" s="363" t="s">
        <v>1331</v>
      </c>
      <c r="C26" s="2624" t="s">
        <v>1332</v>
      </c>
      <c r="D26" s="2625"/>
      <c r="E26" s="2626" t="s">
        <v>1333</v>
      </c>
      <c r="F26" s="2627"/>
    </row>
    <row r="27" spans="2:8" ht="33" customHeight="1" thickBot="1" x14ac:dyDescent="0.25">
      <c r="B27" s="2728" t="s">
        <v>1334</v>
      </c>
      <c r="C27" s="2729"/>
      <c r="D27" s="2729"/>
      <c r="E27" s="2729"/>
      <c r="F27" s="2730"/>
    </row>
    <row r="28" spans="2:8" ht="36.75" customHeight="1" x14ac:dyDescent="0.2">
      <c r="B28" s="30" t="s">
        <v>471</v>
      </c>
      <c r="C28" s="2638" t="s">
        <v>345</v>
      </c>
      <c r="D28" s="2638"/>
      <c r="E28" s="1905" t="s">
        <v>346</v>
      </c>
      <c r="F28" s="1905"/>
    </row>
    <row r="29" spans="2:8" ht="13.5" customHeight="1" x14ac:dyDescent="0.2"/>
    <row r="31" spans="2:8" ht="28.5" customHeight="1" x14ac:dyDescent="0.2">
      <c r="B31" s="2614" t="s">
        <v>886</v>
      </c>
      <c r="C31" s="2614"/>
    </row>
    <row r="32" spans="2:8" ht="36.75" customHeight="1" x14ac:dyDescent="0.2">
      <c r="B32" s="36" t="s">
        <v>461</v>
      </c>
      <c r="C32" s="2727" t="s">
        <v>3157</v>
      </c>
      <c r="D32" s="2727"/>
      <c r="E32" s="1584" t="s">
        <v>3649</v>
      </c>
      <c r="F32" s="1584"/>
    </row>
    <row r="33" spans="2:8" ht="51.75" customHeight="1" x14ac:dyDescent="0.2">
      <c r="B33" s="30" t="s">
        <v>485</v>
      </c>
      <c r="C33" s="1357" t="s">
        <v>1338</v>
      </c>
      <c r="D33" s="1357"/>
      <c r="E33" s="1905" t="s">
        <v>1316</v>
      </c>
      <c r="F33" s="1905"/>
    </row>
    <row r="34" spans="2:8" ht="51.75" customHeight="1" x14ac:dyDescent="0.2">
      <c r="B34" s="30" t="s">
        <v>486</v>
      </c>
      <c r="C34" s="1357" t="s">
        <v>1338</v>
      </c>
      <c r="D34" s="1357"/>
      <c r="E34" s="1905" t="s">
        <v>1316</v>
      </c>
      <c r="F34" s="1905"/>
    </row>
    <row r="38" spans="2:8" x14ac:dyDescent="0.2">
      <c r="B38" s="158" t="s">
        <v>885</v>
      </c>
    </row>
    <row r="39" spans="2:8" ht="42" customHeight="1" x14ac:dyDescent="0.25">
      <c r="B39" s="2591"/>
      <c r="C39" s="2592"/>
      <c r="D39" s="2701"/>
      <c r="E39" s="2702"/>
      <c r="F39" s="2703"/>
      <c r="G39" s="159"/>
      <c r="H39"/>
    </row>
  </sheetData>
  <sheetProtection algorithmName="SHA-512" hashValue="ozEBHCkf20GJjG4KBkIOs2Df1adK/NfYLBiB7l8f0oLFuGn6Q0c5ZpS3NobJejyPBlQ5ObBDJJO40GPlDD82vg==" saltValue="mXWLN5gmLdYcNh5TtBddIA==" spinCount="100000" sheet="1" objects="1" scenarios="1"/>
  <mergeCells count="27">
    <mergeCell ref="B6:C6"/>
    <mergeCell ref="B2:D2"/>
    <mergeCell ref="B13:G13"/>
    <mergeCell ref="C8:D8"/>
    <mergeCell ref="F8:G8"/>
    <mergeCell ref="C9:D9"/>
    <mergeCell ref="F9:G9"/>
    <mergeCell ref="B14:F14"/>
    <mergeCell ref="B15:E15"/>
    <mergeCell ref="B17:D17"/>
    <mergeCell ref="B18:E18"/>
    <mergeCell ref="C26:D26"/>
    <mergeCell ref="E26:F26"/>
    <mergeCell ref="B31:C31"/>
    <mergeCell ref="B23:E23"/>
    <mergeCell ref="B25:C25"/>
    <mergeCell ref="D39:F39"/>
    <mergeCell ref="C32:D32"/>
    <mergeCell ref="E32:F32"/>
    <mergeCell ref="B39:C39"/>
    <mergeCell ref="C34:D34"/>
    <mergeCell ref="E34:F34"/>
    <mergeCell ref="C33:D33"/>
    <mergeCell ref="E33:F33"/>
    <mergeCell ref="C28:D28"/>
    <mergeCell ref="E28:F28"/>
    <mergeCell ref="B27:F27"/>
  </mergeCells>
  <hyperlinks>
    <hyperlink ref="B3" location="Content!A1" display="Content (Inhaltsverzeichnis)" xr:uid="{00000000-0004-0000-2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2"/>
  <dimension ref="B1:M2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53.25" customHeight="1" x14ac:dyDescent="0.25">
      <c r="B2" s="1320" t="s">
        <v>2993</v>
      </c>
      <c r="C2" s="1320"/>
      <c r="D2" s="1320"/>
      <c r="E2" s="1320"/>
      <c r="F2" s="1320"/>
      <c r="G2" s="56"/>
      <c r="H2" s="26"/>
      <c r="I2"/>
    </row>
    <row r="3" spans="2:13" s="1" customFormat="1" ht="16.5" customHeight="1" x14ac:dyDescent="0.25">
      <c r="B3" s="369" t="s">
        <v>847</v>
      </c>
      <c r="C3"/>
      <c r="D3"/>
      <c r="E3"/>
      <c r="F3"/>
      <c r="G3" s="176"/>
      <c r="H3" s="176"/>
      <c r="I3" s="176"/>
      <c r="J3" s="177"/>
      <c r="K3"/>
      <c r="L3"/>
      <c r="M3"/>
    </row>
    <row r="5" spans="2:13" s="586" customFormat="1" ht="35.1" customHeight="1" x14ac:dyDescent="0.25">
      <c r="B5" s="2737" t="s">
        <v>1435</v>
      </c>
      <c r="C5" s="2738"/>
      <c r="D5" s="2738"/>
      <c r="E5" s="2738"/>
      <c r="F5" s="2739"/>
    </row>
    <row r="6" spans="2:13" ht="18" x14ac:dyDescent="0.25">
      <c r="B6" s="145"/>
      <c r="C6" s="145"/>
      <c r="E6" s="145"/>
      <c r="F6" s="145"/>
      <c r="G6" s="145"/>
      <c r="H6" s="145"/>
    </row>
    <row r="7" spans="2:13" ht="27.75" customHeight="1" x14ac:dyDescent="0.25">
      <c r="B7" s="2615" t="s">
        <v>1324</v>
      </c>
      <c r="C7" s="2615"/>
      <c r="D7" s="145"/>
      <c r="E7" s="566" t="s">
        <v>1325</v>
      </c>
      <c r="H7" s="24"/>
    </row>
    <row r="8" spans="2:13" ht="8.25" customHeight="1" x14ac:dyDescent="0.2">
      <c r="B8" s="146"/>
      <c r="C8" s="146"/>
      <c r="D8" s="146"/>
      <c r="E8" s="27"/>
      <c r="H8" s="27"/>
      <c r="J8" s="147"/>
      <c r="K8" s="147"/>
      <c r="L8" s="147"/>
      <c r="M8" s="147"/>
    </row>
    <row r="9" spans="2:13" ht="54.75" customHeight="1" x14ac:dyDescent="0.2">
      <c r="B9" s="451" t="s">
        <v>1073</v>
      </c>
      <c r="C9" s="2603" t="s">
        <v>3835</v>
      </c>
      <c r="D9" s="2604"/>
      <c r="E9" s="453" t="s">
        <v>1073</v>
      </c>
      <c r="F9" s="2605"/>
      <c r="G9" s="2606"/>
      <c r="H9" s="148"/>
      <c r="I9" s="149"/>
      <c r="J9" s="147"/>
      <c r="K9" s="147"/>
      <c r="L9" s="147"/>
      <c r="M9" s="147"/>
    </row>
    <row r="10" spans="2:13" ht="54.75" customHeight="1" x14ac:dyDescent="0.2">
      <c r="B10" s="452" t="s">
        <v>1455</v>
      </c>
      <c r="C10" s="2603" t="s">
        <v>3836</v>
      </c>
      <c r="D10" s="2604"/>
      <c r="E10" s="454" t="s">
        <v>1455</v>
      </c>
      <c r="F10" s="2607"/>
      <c r="G10" s="2609"/>
      <c r="H10" s="148"/>
      <c r="I10" s="149"/>
      <c r="J10" s="146"/>
      <c r="K10" s="147"/>
      <c r="L10" s="147"/>
      <c r="M10" s="147"/>
    </row>
    <row r="11" spans="2:13" ht="24" customHeight="1" x14ac:dyDescent="0.2">
      <c r="B11" s="150"/>
      <c r="C11" s="150"/>
      <c r="D11" s="150"/>
      <c r="E11" s="151"/>
      <c r="F11" s="152"/>
      <c r="G11" s="152"/>
      <c r="H11" s="153"/>
      <c r="I11" s="149"/>
      <c r="J11" s="146"/>
      <c r="K11" s="147"/>
      <c r="L11" s="147"/>
      <c r="M11" s="147"/>
    </row>
    <row r="12" spans="2:13" ht="15.75" x14ac:dyDescent="0.2">
      <c r="B12" s="150"/>
      <c r="C12" s="146"/>
      <c r="D12" s="146"/>
      <c r="E12" s="25"/>
      <c r="H12" s="154"/>
      <c r="I12" s="146"/>
      <c r="J12" s="146"/>
      <c r="K12" s="147"/>
      <c r="L12" s="147"/>
      <c r="M12" s="147"/>
    </row>
    <row r="13" spans="2:13" ht="15" customHeight="1" x14ac:dyDescent="0.2">
      <c r="B13" s="7" t="s">
        <v>1323</v>
      </c>
    </row>
    <row r="14" spans="2:13" ht="24.95" customHeight="1" x14ac:dyDescent="0.2">
      <c r="B14" s="2596" t="s">
        <v>1339</v>
      </c>
      <c r="C14" s="2687"/>
      <c r="D14" s="2687"/>
      <c r="E14" s="2687"/>
      <c r="F14" s="2687"/>
      <c r="G14" s="2688"/>
    </row>
    <row r="15" spans="2:13" ht="15" customHeight="1" x14ac:dyDescent="0.2">
      <c r="B15" s="2736" t="s">
        <v>0</v>
      </c>
      <c r="C15" s="2597"/>
      <c r="D15" s="2597"/>
      <c r="E15" s="2597"/>
      <c r="F15" s="2598"/>
      <c r="G15" s="42"/>
    </row>
    <row r="16" spans="2:13" ht="24.95" customHeight="1" x14ac:dyDescent="0.2">
      <c r="B16" s="2731" t="s">
        <v>1361</v>
      </c>
      <c r="C16" s="2652"/>
      <c r="D16" s="2652"/>
      <c r="E16" s="2732"/>
      <c r="F16" s="42"/>
      <c r="G16" s="42"/>
    </row>
    <row r="17" spans="2:9" ht="15" customHeight="1" x14ac:dyDescent="0.2">
      <c r="B17" s="2670" t="s">
        <v>354</v>
      </c>
      <c r="C17" s="2670"/>
      <c r="D17" s="2670"/>
      <c r="E17" s="42"/>
      <c r="F17" s="42"/>
      <c r="G17" s="42"/>
    </row>
    <row r="18" spans="2:9" x14ac:dyDescent="0.2">
      <c r="B18" s="569"/>
      <c r="C18" s="569"/>
      <c r="D18" s="569"/>
      <c r="E18" s="569"/>
      <c r="F18" s="42"/>
      <c r="G18" s="42"/>
    </row>
    <row r="19" spans="2:9" ht="15" customHeight="1" x14ac:dyDescent="0.2">
      <c r="B19" s="2735" t="s">
        <v>355</v>
      </c>
      <c r="C19" s="2735"/>
      <c r="D19" s="42"/>
      <c r="E19" s="42"/>
      <c r="F19" s="42"/>
      <c r="G19" s="42"/>
    </row>
    <row r="20" spans="2:9" ht="24.95" customHeight="1" x14ac:dyDescent="0.2">
      <c r="B20" s="2654" t="s">
        <v>1470</v>
      </c>
      <c r="C20" s="2733"/>
      <c r="D20" s="2734"/>
      <c r="E20" s="569"/>
      <c r="F20" s="42"/>
      <c r="G20" s="42"/>
    </row>
    <row r="21" spans="2:9" x14ac:dyDescent="0.2">
      <c r="B21" s="7"/>
      <c r="C21" s="7"/>
      <c r="D21" s="7"/>
      <c r="E21" s="7"/>
      <c r="F21" s="7"/>
      <c r="G21" s="7"/>
      <c r="H21" s="7"/>
    </row>
    <row r="22" spans="2:9" x14ac:dyDescent="0.2">
      <c r="B22" s="7"/>
      <c r="C22" s="7"/>
      <c r="D22" s="7"/>
      <c r="E22" s="7"/>
      <c r="F22" s="7"/>
      <c r="G22" s="7"/>
      <c r="H22" s="7"/>
    </row>
    <row r="23" spans="2:9" x14ac:dyDescent="0.2">
      <c r="B23" s="7"/>
      <c r="C23" s="7"/>
      <c r="D23" s="7"/>
      <c r="E23" s="7"/>
      <c r="F23" s="7"/>
      <c r="G23" s="7"/>
      <c r="H23" s="7"/>
    </row>
    <row r="24" spans="2:9" x14ac:dyDescent="0.2">
      <c r="B24" s="158" t="s">
        <v>885</v>
      </c>
    </row>
    <row r="25" spans="2:9" ht="42" customHeight="1" x14ac:dyDescent="0.25">
      <c r="B25" s="2591"/>
      <c r="C25" s="2592"/>
      <c r="D25" s="2593"/>
      <c r="E25" s="2594"/>
      <c r="F25" s="2594"/>
      <c r="G25" s="2595"/>
      <c r="H25" s="159"/>
      <c r="I25"/>
    </row>
  </sheetData>
  <sheetProtection algorithmName="SHA-512" hashValue="pXlE33flC7nSSGZyM+uUcvp0KwhM0WH0WYlXRg6EVBwIOvQZIPp4FDV66MJ72eLW0YRix1FJns6YoeCjBFm1Dw==" saltValue="btF7RjaRhRpbG9/F7vc9hw==" spinCount="100000" sheet="1" objects="1" scenarios="1"/>
  <mergeCells count="15">
    <mergeCell ref="B2:F2"/>
    <mergeCell ref="B14:G14"/>
    <mergeCell ref="B15:F15"/>
    <mergeCell ref="B5:F5"/>
    <mergeCell ref="C9:D9"/>
    <mergeCell ref="F9:G9"/>
    <mergeCell ref="C10:D10"/>
    <mergeCell ref="F10:G10"/>
    <mergeCell ref="B7:C7"/>
    <mergeCell ref="B16:E16"/>
    <mergeCell ref="B17:D17"/>
    <mergeCell ref="B20:D20"/>
    <mergeCell ref="B19:C19"/>
    <mergeCell ref="B25:C25"/>
    <mergeCell ref="D25:G25"/>
  </mergeCells>
  <hyperlinks>
    <hyperlink ref="B3" location="Content!A1" display="Content (Inhaltsverzeichnis)" xr:uid="{00000000-0004-0000-2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38"/>
  <dimension ref="B1:M8"/>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7.7109375" style="58" customWidth="1"/>
    <col min="8" max="16384" width="9" style="58"/>
  </cols>
  <sheetData>
    <row r="1" spans="2:13" ht="9" customHeight="1" x14ac:dyDescent="0.2"/>
    <row r="2" spans="2:13" ht="49.5" customHeight="1" x14ac:dyDescent="0.25">
      <c r="B2" s="1320" t="s">
        <v>2067</v>
      </c>
      <c r="C2" s="1320"/>
      <c r="D2" s="1320"/>
      <c r="E2" s="679"/>
      <c r="F2" s="679"/>
      <c r="G2" s="56"/>
      <c r="H2" s="26"/>
      <c r="I2"/>
    </row>
    <row r="3" spans="2:13" s="1" customFormat="1" ht="16.5" customHeight="1" x14ac:dyDescent="0.25">
      <c r="B3" s="369" t="s">
        <v>847</v>
      </c>
      <c r="C3"/>
      <c r="D3"/>
      <c r="E3"/>
      <c r="F3"/>
      <c r="G3" s="176"/>
      <c r="H3" s="176"/>
      <c r="I3" s="176"/>
      <c r="J3" s="177"/>
      <c r="K3"/>
      <c r="L3"/>
      <c r="M3"/>
    </row>
    <row r="5" spans="2:13" ht="53.25" customHeight="1" x14ac:dyDescent="0.2">
      <c r="B5" s="2737" t="s">
        <v>3477</v>
      </c>
      <c r="C5" s="2740"/>
      <c r="D5" s="2740"/>
      <c r="E5" s="2740"/>
      <c r="F5" s="2740"/>
      <c r="G5" s="2741"/>
    </row>
    <row r="6" spans="2:13" ht="20.25" customHeight="1" x14ac:dyDescent="0.2"/>
    <row r="7" spans="2:13" ht="24" customHeight="1" x14ac:dyDescent="0.2">
      <c r="B7" s="150"/>
      <c r="C7" s="150"/>
      <c r="D7" s="150"/>
      <c r="E7" s="151"/>
      <c r="F7" s="152"/>
      <c r="G7" s="152"/>
      <c r="H7" s="153"/>
      <c r="I7" s="149"/>
      <c r="J7" s="146"/>
      <c r="K7" s="147"/>
      <c r="L7" s="147"/>
      <c r="M7" s="147"/>
    </row>
    <row r="8" spans="2:13" ht="15.75" x14ac:dyDescent="0.2">
      <c r="B8" s="150"/>
      <c r="C8" s="146"/>
      <c r="D8" s="146"/>
      <c r="E8" s="25"/>
      <c r="H8" s="154"/>
      <c r="I8" s="146"/>
      <c r="J8" s="146"/>
      <c r="K8" s="147"/>
      <c r="L8" s="147"/>
      <c r="M8" s="147"/>
    </row>
  </sheetData>
  <sheetProtection algorithmName="SHA-512" hashValue="TkC3fCA0oj+C4NnnBZQ7KlLQb3o0kYUWZ5Qp+x2h2Tm1niFEjtsR3p0smgyXT/dm1ItrELaDsEJPnOagfux/qA==" saltValue="5pM/d5LEmhikaPgIr0WWfA==" spinCount="100000" sheet="1" objects="1" scenarios="1"/>
  <mergeCells count="2">
    <mergeCell ref="B5:G5"/>
    <mergeCell ref="B2:D2"/>
  </mergeCells>
  <hyperlinks>
    <hyperlink ref="B3" location="Content!A1" display="Content (Inhaltsverzeichnis)" xr:uid="{00000000-0004-0000-2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4"/>
  <dimension ref="B1:M45"/>
  <sheetViews>
    <sheetView workbookViewId="0">
      <selection activeCell="G22" sqref="G22"/>
    </sheetView>
  </sheetViews>
  <sheetFormatPr baseColWidth="10" defaultColWidth="9" defaultRowHeight="14.25" x14ac:dyDescent="0.2"/>
  <cols>
    <col min="1" max="1" width="2.85546875" style="58" customWidth="1"/>
    <col min="2" max="2" width="20.7109375" style="58" customWidth="1"/>
    <col min="3" max="3" width="28.42578125" style="58" customWidth="1"/>
    <col min="4" max="4" width="19.7109375" style="58" customWidth="1"/>
    <col min="5" max="5" width="15.28515625" style="58" customWidth="1"/>
    <col min="6" max="6" width="22.7109375" style="58" customWidth="1"/>
    <col min="7" max="7" width="26.85546875" style="58" customWidth="1"/>
    <col min="8" max="16384" width="9" style="58"/>
  </cols>
  <sheetData>
    <row r="1" spans="2:13" ht="9" customHeight="1" x14ac:dyDescent="0.2"/>
    <row r="2" spans="2:13" ht="48.75" customHeight="1" x14ac:dyDescent="0.25">
      <c r="B2" s="1320" t="s">
        <v>2935</v>
      </c>
      <c r="C2" s="1320"/>
      <c r="D2" s="1320"/>
      <c r="E2" s="1320"/>
      <c r="F2" s="679"/>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78.75" customHeight="1" x14ac:dyDescent="0.2">
      <c r="B8" s="451" t="s">
        <v>1073</v>
      </c>
      <c r="C8" s="2689" t="s">
        <v>3011</v>
      </c>
      <c r="D8" s="2690"/>
      <c r="E8" s="453" t="s">
        <v>1073</v>
      </c>
      <c r="F8" s="2605"/>
      <c r="G8" s="2606"/>
      <c r="H8" s="148"/>
      <c r="I8" s="149"/>
      <c r="J8" s="147"/>
      <c r="K8" s="147"/>
      <c r="L8" s="147"/>
      <c r="M8" s="147"/>
    </row>
    <row r="9" spans="2:13" ht="54.75" customHeight="1" x14ac:dyDescent="0.2">
      <c r="B9" s="452" t="s">
        <v>1455</v>
      </c>
      <c r="C9" s="2689" t="s">
        <v>4061</v>
      </c>
      <c r="D9" s="2690"/>
      <c r="E9" s="454" t="s">
        <v>1455</v>
      </c>
      <c r="F9" s="2607"/>
      <c r="G9" s="2609"/>
      <c r="H9" s="148"/>
      <c r="I9" s="149"/>
      <c r="J9" s="146"/>
      <c r="K9" s="147"/>
      <c r="L9" s="147"/>
      <c r="M9" s="147"/>
    </row>
    <row r="10" spans="2:13" ht="17.25"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687"/>
      <c r="D13" s="2687"/>
      <c r="E13" s="2687"/>
      <c r="F13" s="2687"/>
      <c r="G13" s="2688"/>
      <c r="H13" s="155"/>
    </row>
    <row r="14" spans="2:13" ht="24.95" customHeight="1" x14ac:dyDescent="0.2">
      <c r="B14" s="2596" t="s">
        <v>1340</v>
      </c>
      <c r="C14" s="2687"/>
      <c r="D14" s="2687"/>
      <c r="E14" s="2687"/>
      <c r="F14" s="2687"/>
      <c r="G14" s="585" t="s">
        <v>3834</v>
      </c>
      <c r="H14" s="7"/>
    </row>
    <row r="15" spans="2:13" ht="15" customHeight="1" x14ac:dyDescent="0.2">
      <c r="B15" s="2670" t="s">
        <v>4062</v>
      </c>
      <c r="C15" s="2670"/>
      <c r="D15" s="2670"/>
      <c r="E15" s="2670"/>
      <c r="F15" s="42"/>
      <c r="G15" s="42"/>
    </row>
    <row r="16" spans="2:13" ht="15" customHeight="1" x14ac:dyDescent="0.2">
      <c r="B16" s="2736" t="s">
        <v>0</v>
      </c>
      <c r="C16" s="2597"/>
      <c r="D16" s="2598"/>
      <c r="E16" s="42"/>
      <c r="F16" s="42"/>
      <c r="G16" s="42"/>
    </row>
    <row r="17" spans="2:8" x14ac:dyDescent="0.2">
      <c r="B17" s="42"/>
      <c r="C17" s="42"/>
      <c r="D17" s="42"/>
      <c r="E17" s="42"/>
      <c r="F17" s="42"/>
      <c r="G17" s="42"/>
      <c r="H17" s="7"/>
    </row>
    <row r="18" spans="2:8" ht="26.25" customHeight="1" x14ac:dyDescent="0.2">
      <c r="B18" s="2742" t="s">
        <v>1366</v>
      </c>
      <c r="C18" s="2743"/>
      <c r="D18" s="578"/>
      <c r="E18" s="569"/>
      <c r="F18" s="42"/>
      <c r="G18" s="42"/>
    </row>
    <row r="19" spans="2:8" ht="24.95" customHeight="1" x14ac:dyDescent="0.2">
      <c r="B19" s="2654" t="s">
        <v>1471</v>
      </c>
      <c r="C19" s="2733"/>
      <c r="D19" s="2734"/>
      <c r="E19" s="569"/>
      <c r="F19" s="569"/>
      <c r="G19" s="42"/>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613" t="s">
        <v>883</v>
      </c>
      <c r="C24" s="2613"/>
      <c r="D24" s="2613"/>
      <c r="E24" s="2613"/>
    </row>
    <row r="25" spans="2:8" ht="7.5" customHeight="1" x14ac:dyDescent="0.2"/>
    <row r="26" spans="2:8" ht="28.5" customHeight="1" x14ac:dyDescent="0.2">
      <c r="B26" s="2614" t="s">
        <v>1473</v>
      </c>
      <c r="C26" s="2614"/>
    </row>
    <row r="27" spans="2:8" ht="24.95" customHeight="1" thickBot="1" x14ac:dyDescent="0.25">
      <c r="B27" s="363" t="s">
        <v>1331</v>
      </c>
      <c r="C27" s="2624" t="s">
        <v>1332</v>
      </c>
      <c r="D27" s="2625"/>
      <c r="E27" s="2626" t="s">
        <v>1333</v>
      </c>
      <c r="F27" s="2627"/>
    </row>
    <row r="28" spans="2:8" ht="33" customHeight="1" thickBot="1" x14ac:dyDescent="0.25">
      <c r="B28" s="2719" t="s">
        <v>1336</v>
      </c>
      <c r="C28" s="2720"/>
      <c r="D28" s="2720"/>
      <c r="E28" s="2720"/>
      <c r="F28" s="2721"/>
    </row>
    <row r="29" spans="2:8" ht="48" customHeight="1" x14ac:dyDescent="0.2">
      <c r="B29" s="215" t="s">
        <v>615</v>
      </c>
      <c r="C29" s="1357" t="s">
        <v>8</v>
      </c>
      <c r="D29" s="1357"/>
      <c r="E29" s="1617" t="s">
        <v>1885</v>
      </c>
      <c r="F29" s="1617"/>
    </row>
    <row r="30" spans="2:8" ht="36.75" customHeight="1" x14ac:dyDescent="0.2">
      <c r="B30" s="30" t="s">
        <v>453</v>
      </c>
      <c r="C30" s="2633" t="s">
        <v>8</v>
      </c>
      <c r="D30" s="2633"/>
      <c r="E30" s="1357" t="s">
        <v>8</v>
      </c>
      <c r="F30" s="1357"/>
    </row>
    <row r="31" spans="2:8" ht="36.75" customHeight="1" x14ac:dyDescent="0.2">
      <c r="B31" s="30" t="s">
        <v>454</v>
      </c>
      <c r="C31" s="1357" t="s">
        <v>319</v>
      </c>
      <c r="D31" s="1357"/>
      <c r="E31" s="1357" t="s">
        <v>0</v>
      </c>
      <c r="F31" s="1357"/>
    </row>
    <row r="32" spans="2:8" ht="36.75" customHeight="1" x14ac:dyDescent="0.2">
      <c r="B32" s="10" t="s">
        <v>460</v>
      </c>
      <c r="C32" s="1357" t="s">
        <v>749</v>
      </c>
      <c r="D32" s="1357"/>
      <c r="E32" s="1357" t="s">
        <v>607</v>
      </c>
      <c r="F32" s="1357"/>
    </row>
    <row r="33" spans="2:8" ht="46.5" customHeight="1" x14ac:dyDescent="0.2">
      <c r="B33" s="30" t="s">
        <v>445</v>
      </c>
      <c r="C33" s="1357" t="s">
        <v>23</v>
      </c>
      <c r="D33" s="1357"/>
      <c r="E33" s="1357" t="s">
        <v>1806</v>
      </c>
      <c r="F33" s="1357"/>
    </row>
    <row r="34" spans="2:8" ht="36.75" customHeight="1" x14ac:dyDescent="0.2">
      <c r="B34" s="30" t="s">
        <v>461</v>
      </c>
      <c r="C34" s="1515" t="s">
        <v>2069</v>
      </c>
      <c r="D34" s="1519"/>
      <c r="E34" s="1515" t="s">
        <v>324</v>
      </c>
      <c r="F34" s="1519"/>
    </row>
    <row r="35" spans="2:8" ht="21.75" customHeight="1" x14ac:dyDescent="0.2">
      <c r="B35" s="1380" t="s">
        <v>1335</v>
      </c>
      <c r="C35" s="2666"/>
      <c r="D35" s="2666"/>
      <c r="E35" s="2666"/>
      <c r="F35" s="2667"/>
    </row>
    <row r="36" spans="2:8" ht="35.25" customHeight="1" x14ac:dyDescent="0.2">
      <c r="B36" s="30" t="s">
        <v>461</v>
      </c>
      <c r="C36" s="1515" t="s">
        <v>2069</v>
      </c>
      <c r="D36" s="1519"/>
      <c r="E36" s="1515" t="s">
        <v>806</v>
      </c>
      <c r="F36" s="1519"/>
    </row>
    <row r="37" spans="2:8" ht="48" customHeight="1" x14ac:dyDescent="0.2">
      <c r="B37" s="30" t="s">
        <v>444</v>
      </c>
      <c r="C37" s="1515" t="s">
        <v>2069</v>
      </c>
      <c r="D37" s="1519"/>
      <c r="E37" s="1515" t="s">
        <v>324</v>
      </c>
      <c r="F37" s="1519"/>
    </row>
    <row r="39" spans="2:8" ht="28.5" customHeight="1" x14ac:dyDescent="0.2">
      <c r="B39" s="2614" t="s">
        <v>886</v>
      </c>
      <c r="C39" s="2614"/>
    </row>
    <row r="40" spans="2:8" ht="36.75" customHeight="1" x14ac:dyDescent="0.2">
      <c r="B40" s="43" t="s">
        <v>458</v>
      </c>
      <c r="C40" s="2744" t="s">
        <v>896</v>
      </c>
      <c r="D40" s="2745"/>
      <c r="E40" s="1357" t="s">
        <v>1827</v>
      </c>
      <c r="F40" s="1357"/>
    </row>
    <row r="44" spans="2:8" x14ac:dyDescent="0.2">
      <c r="B44" s="158" t="s">
        <v>885</v>
      </c>
    </row>
    <row r="45" spans="2:8" ht="42" customHeight="1" x14ac:dyDescent="0.25">
      <c r="B45" s="2591"/>
      <c r="C45" s="2592"/>
      <c r="D45" s="2701"/>
      <c r="E45" s="2702"/>
      <c r="F45" s="2703"/>
      <c r="G45" s="159"/>
      <c r="H45"/>
    </row>
  </sheetData>
  <sheetProtection algorithmName="SHA-512" hashValue="O9ZqFFCjwN9vyhRqn0Rvw74oohwwtB9DEPg6V2PADQG6/tOuAuoKTNjDCsZTvwQ4iYWNVnEzZe+RwckHE8ojyA==" saltValue="g6VDjBWHpFFDosoB4i4zww==" spinCount="100000" sheet="1" objects="1" scenarios="1"/>
  <mergeCells count="39">
    <mergeCell ref="C36:D36"/>
    <mergeCell ref="E36:F36"/>
    <mergeCell ref="C37:D37"/>
    <mergeCell ref="E37:F37"/>
    <mergeCell ref="B35:F35"/>
    <mergeCell ref="C32:D32"/>
    <mergeCell ref="E32:F32"/>
    <mergeCell ref="C33:D33"/>
    <mergeCell ref="E33:F33"/>
    <mergeCell ref="C34:D34"/>
    <mergeCell ref="E34:F34"/>
    <mergeCell ref="C40:D40"/>
    <mergeCell ref="E40:F40"/>
    <mergeCell ref="D45:F45"/>
    <mergeCell ref="B39:C39"/>
    <mergeCell ref="B45:C45"/>
    <mergeCell ref="C30:D30"/>
    <mergeCell ref="E30:F30"/>
    <mergeCell ref="E31:F31"/>
    <mergeCell ref="C31:D31"/>
    <mergeCell ref="B2:E2"/>
    <mergeCell ref="B24:E24"/>
    <mergeCell ref="C29:D29"/>
    <mergeCell ref="B6:C6"/>
    <mergeCell ref="E29:F29"/>
    <mergeCell ref="C27:D27"/>
    <mergeCell ref="E27:F27"/>
    <mergeCell ref="C8:D8"/>
    <mergeCell ref="F8:G8"/>
    <mergeCell ref="C9:D9"/>
    <mergeCell ref="F9:G9"/>
    <mergeCell ref="B28:F28"/>
    <mergeCell ref="B26:C26"/>
    <mergeCell ref="B13:G13"/>
    <mergeCell ref="B16:D16"/>
    <mergeCell ref="B18:C18"/>
    <mergeCell ref="B19:D19"/>
    <mergeCell ref="B14:F14"/>
    <mergeCell ref="B15:E15"/>
  </mergeCells>
  <hyperlinks>
    <hyperlink ref="B3" location="Content!A1" display="Content (Inhaltsverzeichnis)" xr:uid="{00000000-0004-0000-2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5"/>
  <dimension ref="B1:M40"/>
  <sheetViews>
    <sheetView workbookViewId="0"/>
  </sheetViews>
  <sheetFormatPr baseColWidth="10" defaultColWidth="9" defaultRowHeight="14.25" x14ac:dyDescent="0.2"/>
  <cols>
    <col min="1" max="1" width="2.71093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7.5703125" style="58" customWidth="1"/>
    <col min="8" max="16384" width="9" style="58"/>
  </cols>
  <sheetData>
    <row r="1" spans="2:13" ht="9" customHeight="1" x14ac:dyDescent="0.2"/>
    <row r="2" spans="2:13" ht="64.5" customHeight="1" x14ac:dyDescent="0.25">
      <c r="B2" s="1320" t="s">
        <v>2996</v>
      </c>
      <c r="C2" s="1320"/>
      <c r="D2" s="1320"/>
      <c r="E2" s="1320"/>
      <c r="F2" s="679"/>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82.5" customHeight="1" x14ac:dyDescent="0.2">
      <c r="B8" s="451" t="s">
        <v>1073</v>
      </c>
      <c r="C8" s="2603" t="s">
        <v>2997</v>
      </c>
      <c r="D8" s="2604"/>
      <c r="E8" s="453" t="s">
        <v>1073</v>
      </c>
      <c r="F8" s="2605"/>
      <c r="G8" s="2606"/>
      <c r="H8" s="148"/>
      <c r="I8" s="149"/>
      <c r="J8" s="147"/>
      <c r="K8" s="147"/>
      <c r="L8" s="147"/>
      <c r="M8" s="147"/>
    </row>
    <row r="9" spans="2:13" ht="76.5" customHeight="1" x14ac:dyDescent="0.2">
      <c r="B9" s="452" t="s">
        <v>1455</v>
      </c>
      <c r="C9" s="2747" t="s">
        <v>2998</v>
      </c>
      <c r="D9" s="2748"/>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687"/>
      <c r="D13" s="2687"/>
      <c r="E13" s="2687"/>
      <c r="F13" s="2687"/>
      <c r="G13" s="2688"/>
      <c r="H13" s="155"/>
    </row>
    <row r="14" spans="2:13" ht="24.95" customHeight="1" x14ac:dyDescent="0.2">
      <c r="B14" s="2596" t="s">
        <v>1340</v>
      </c>
      <c r="C14" s="2687"/>
      <c r="D14" s="2687"/>
      <c r="E14" s="2687"/>
      <c r="F14" s="2687"/>
      <c r="G14" s="581" t="s">
        <v>3834</v>
      </c>
      <c r="H14" s="7"/>
    </row>
    <row r="15" spans="2:13" ht="24.95" customHeight="1" x14ac:dyDescent="0.2">
      <c r="B15" s="2596" t="s">
        <v>2119</v>
      </c>
      <c r="C15" s="2597"/>
      <c r="D15" s="2598"/>
      <c r="E15" s="42"/>
      <c r="F15" s="42"/>
      <c r="G15" s="42"/>
    </row>
    <row r="16" spans="2:13" x14ac:dyDescent="0.2">
      <c r="B16" s="42"/>
      <c r="C16" s="42"/>
      <c r="D16" s="42"/>
      <c r="E16" s="42"/>
      <c r="F16" s="42"/>
      <c r="G16" s="42"/>
      <c r="H16" s="7"/>
    </row>
    <row r="17" spans="2:8" ht="26.25" customHeight="1" x14ac:dyDescent="0.2">
      <c r="B17" s="2742" t="s">
        <v>1365</v>
      </c>
      <c r="C17" s="2743"/>
      <c r="D17" s="578"/>
      <c r="E17" s="569"/>
      <c r="F17" s="42"/>
      <c r="G17" s="42"/>
    </row>
    <row r="18" spans="2:8" ht="24.95" customHeight="1" x14ac:dyDescent="0.2">
      <c r="B18" s="2654" t="s">
        <v>2068</v>
      </c>
      <c r="C18" s="2733"/>
      <c r="D18" s="2734"/>
      <c r="E18" s="569"/>
      <c r="F18" s="569"/>
      <c r="G18" s="42"/>
    </row>
    <row r="19" spans="2:8" x14ac:dyDescent="0.2">
      <c r="B19" s="7"/>
      <c r="C19" s="7"/>
      <c r="D19" s="7"/>
      <c r="E19" s="7"/>
      <c r="F19" s="7"/>
      <c r="G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613" t="s">
        <v>883</v>
      </c>
      <c r="C23" s="2613"/>
      <c r="D23" s="2613"/>
      <c r="E23" s="2613"/>
    </row>
    <row r="24" spans="2:8" ht="7.5" customHeight="1" x14ac:dyDescent="0.2"/>
    <row r="25" spans="2:8" ht="28.5" customHeight="1" x14ac:dyDescent="0.2">
      <c r="B25" s="2614" t="s">
        <v>1473</v>
      </c>
      <c r="C25" s="2614"/>
    </row>
    <row r="26" spans="2:8" ht="24.95" customHeight="1" thickBot="1" x14ac:dyDescent="0.25">
      <c r="B26" s="363" t="s">
        <v>1331</v>
      </c>
      <c r="C26" s="2624" t="s">
        <v>1332</v>
      </c>
      <c r="D26" s="2625"/>
      <c r="E26" s="2626" t="s">
        <v>1333</v>
      </c>
      <c r="F26" s="2627"/>
    </row>
    <row r="27" spans="2:8" ht="33" customHeight="1" thickBot="1" x14ac:dyDescent="0.25">
      <c r="B27" s="2719" t="s">
        <v>1336</v>
      </c>
      <c r="C27" s="2720"/>
      <c r="D27" s="2720"/>
      <c r="E27" s="2720"/>
      <c r="F27" s="2721"/>
    </row>
    <row r="28" spans="2:8" ht="48" customHeight="1" x14ac:dyDescent="0.2">
      <c r="B28" s="215" t="s">
        <v>615</v>
      </c>
      <c r="C28" s="2633" t="s">
        <v>8</v>
      </c>
      <c r="D28" s="2633"/>
      <c r="E28" s="1617" t="s">
        <v>1885</v>
      </c>
      <c r="F28" s="1617"/>
    </row>
    <row r="29" spans="2:8" ht="36.75" customHeight="1" x14ac:dyDescent="0.2">
      <c r="B29" s="30" t="s">
        <v>465</v>
      </c>
      <c r="C29" s="2664" t="s">
        <v>351</v>
      </c>
      <c r="D29" s="2665"/>
      <c r="E29" s="1515" t="s">
        <v>351</v>
      </c>
      <c r="F29" s="1519"/>
    </row>
    <row r="30" spans="2:8" ht="36.75" customHeight="1" x14ac:dyDescent="0.2">
      <c r="B30" s="30" t="s">
        <v>466</v>
      </c>
      <c r="C30" s="2664" t="s">
        <v>580</v>
      </c>
      <c r="D30" s="2665"/>
      <c r="E30" s="1515" t="s">
        <v>125</v>
      </c>
      <c r="F30" s="1519"/>
    </row>
    <row r="31" spans="2:8" ht="13.5" customHeight="1" x14ac:dyDescent="0.2"/>
    <row r="33" spans="2:8" ht="28.5" customHeight="1" x14ac:dyDescent="0.2">
      <c r="B33" s="2614" t="s">
        <v>886</v>
      </c>
      <c r="C33" s="2614"/>
    </row>
    <row r="34" spans="2:8" ht="36.75" customHeight="1" x14ac:dyDescent="0.2">
      <c r="B34" s="30" t="s">
        <v>573</v>
      </c>
      <c r="C34" s="2632" t="s">
        <v>610</v>
      </c>
      <c r="D34" s="2632"/>
      <c r="E34" s="1357" t="s">
        <v>356</v>
      </c>
      <c r="F34" s="1357"/>
    </row>
    <row r="35" spans="2:8" ht="42.75" customHeight="1" x14ac:dyDescent="0.2">
      <c r="B35" s="30" t="s">
        <v>609</v>
      </c>
      <c r="C35" s="2746" t="s">
        <v>611</v>
      </c>
      <c r="D35" s="2632"/>
      <c r="E35" s="1357" t="s">
        <v>1315</v>
      </c>
      <c r="F35" s="1357"/>
    </row>
    <row r="39" spans="2:8" x14ac:dyDescent="0.2">
      <c r="B39" s="158" t="s">
        <v>885</v>
      </c>
    </row>
    <row r="40" spans="2:8" ht="42" customHeight="1" x14ac:dyDescent="0.25">
      <c r="B40" s="2591"/>
      <c r="C40" s="2592"/>
      <c r="D40" s="2701"/>
      <c r="E40" s="2702"/>
      <c r="F40" s="2703"/>
      <c r="G40" s="159"/>
      <c r="H40"/>
    </row>
  </sheetData>
  <sheetProtection algorithmName="SHA-512" hashValue="Gf+CSXuou1CL1FuS39Y6Ci1awU/HcbM10Hzv1sYxQy0ovJTgoQztAhOwTdn6WGhEYvVTfvgGNfvEtEFUod7PQw==" saltValue="g7vpO5a0+Jz+fg+V+u2QKQ==" spinCount="100000" sheet="1" objects="1" scenarios="1"/>
  <mergeCells count="29">
    <mergeCell ref="B33:C33"/>
    <mergeCell ref="E28:F28"/>
    <mergeCell ref="B27:F27"/>
    <mergeCell ref="B2:E2"/>
    <mergeCell ref="B14:F14"/>
    <mergeCell ref="B15:D15"/>
    <mergeCell ref="B17:C17"/>
    <mergeCell ref="B18:D18"/>
    <mergeCell ref="B6:C6"/>
    <mergeCell ref="B13:G13"/>
    <mergeCell ref="C8:D8"/>
    <mergeCell ref="F8:G8"/>
    <mergeCell ref="C9:D9"/>
    <mergeCell ref="F9:G9"/>
    <mergeCell ref="B23:E23"/>
    <mergeCell ref="B25:C25"/>
    <mergeCell ref="C34:D34"/>
    <mergeCell ref="E34:F34"/>
    <mergeCell ref="D40:F40"/>
    <mergeCell ref="B40:C40"/>
    <mergeCell ref="C35:D35"/>
    <mergeCell ref="E35:F35"/>
    <mergeCell ref="E26:F26"/>
    <mergeCell ref="C28:D28"/>
    <mergeCell ref="C29:D29"/>
    <mergeCell ref="E29:F29"/>
    <mergeCell ref="C30:D30"/>
    <mergeCell ref="E30:F30"/>
    <mergeCell ref="C26:D26"/>
  </mergeCells>
  <hyperlinks>
    <hyperlink ref="B3" location="Content!A1" display="Content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C6B4D-8D62-456C-9166-CD6074579BA3}">
  <sheetPr codeName="Tabelle39"/>
  <dimension ref="B1:M23"/>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54.75" customHeight="1" x14ac:dyDescent="0.25">
      <c r="B2" s="1320" t="s">
        <v>2936</v>
      </c>
      <c r="C2" s="1320"/>
      <c r="D2" s="1320"/>
      <c r="E2" s="1320"/>
      <c r="F2" s="1320"/>
      <c r="G2" s="1320"/>
      <c r="H2" s="26"/>
      <c r="I2"/>
    </row>
    <row r="3" spans="2:13" s="1" customFormat="1" ht="16.5" customHeight="1" x14ac:dyDescent="0.25">
      <c r="B3" s="369" t="s">
        <v>847</v>
      </c>
      <c r="C3"/>
      <c r="D3"/>
      <c r="E3"/>
      <c r="F3"/>
      <c r="G3" s="176"/>
      <c r="H3" s="176"/>
      <c r="I3" s="176"/>
      <c r="J3" s="177"/>
      <c r="K3"/>
      <c r="L3"/>
      <c r="M3"/>
    </row>
    <row r="5" spans="2:13" s="586" customFormat="1" ht="35.1" customHeight="1" x14ac:dyDescent="0.25">
      <c r="B5" s="2737" t="s">
        <v>1435</v>
      </c>
      <c r="C5" s="2738"/>
      <c r="D5" s="2738"/>
      <c r="E5" s="2738"/>
      <c r="F5" s="2739"/>
    </row>
    <row r="6" spans="2:13" ht="18" x14ac:dyDescent="0.25">
      <c r="B6" s="145"/>
      <c r="C6" s="145"/>
      <c r="E6" s="145"/>
      <c r="F6" s="145"/>
      <c r="G6" s="145"/>
      <c r="H6" s="145"/>
    </row>
    <row r="7" spans="2:13" ht="27.75" customHeight="1" x14ac:dyDescent="0.25">
      <c r="B7" s="2615" t="s">
        <v>1324</v>
      </c>
      <c r="C7" s="2615"/>
      <c r="D7" s="145"/>
      <c r="E7" s="566" t="s">
        <v>1325</v>
      </c>
      <c r="H7" s="24"/>
    </row>
    <row r="8" spans="2:13" ht="8.25" customHeight="1" x14ac:dyDescent="0.2">
      <c r="B8" s="146"/>
      <c r="C8" s="146"/>
      <c r="D8" s="146"/>
      <c r="E8" s="27"/>
      <c r="H8" s="27"/>
      <c r="J8" s="147"/>
      <c r="K8" s="147"/>
      <c r="L8" s="147"/>
      <c r="M8" s="147"/>
    </row>
    <row r="9" spans="2:13" ht="105" customHeight="1" x14ac:dyDescent="0.2">
      <c r="B9" s="451" t="s">
        <v>1073</v>
      </c>
      <c r="C9" s="2603" t="s">
        <v>4035</v>
      </c>
      <c r="D9" s="2604"/>
      <c r="E9" s="453" t="s">
        <v>1073</v>
      </c>
      <c r="F9" s="2605"/>
      <c r="G9" s="2606"/>
      <c r="H9" s="148"/>
      <c r="I9" s="149"/>
      <c r="J9" s="147"/>
      <c r="K9" s="147"/>
      <c r="L9" s="147"/>
      <c r="M9" s="147"/>
    </row>
    <row r="10" spans="2:13" ht="57" customHeight="1" x14ac:dyDescent="0.2">
      <c r="B10" s="452" t="s">
        <v>1455</v>
      </c>
      <c r="C10" s="2603" t="s">
        <v>4034</v>
      </c>
      <c r="D10" s="2604"/>
      <c r="E10" s="454" t="s">
        <v>1455</v>
      </c>
      <c r="F10" s="2607"/>
      <c r="G10" s="2609"/>
      <c r="H10" s="148"/>
      <c r="I10" s="149"/>
      <c r="J10" s="146"/>
      <c r="K10" s="147"/>
      <c r="L10" s="147"/>
      <c r="M10" s="147"/>
    </row>
    <row r="11" spans="2:13" ht="24" customHeight="1" x14ac:dyDescent="0.2">
      <c r="B11" s="150"/>
      <c r="C11" s="150"/>
      <c r="D11" s="150"/>
      <c r="E11" s="151"/>
      <c r="F11" s="152"/>
      <c r="G11" s="152"/>
      <c r="H11" s="153"/>
      <c r="I11" s="149"/>
      <c r="J11" s="146"/>
      <c r="K11" s="147"/>
      <c r="L11" s="147"/>
      <c r="M11" s="147"/>
    </row>
    <row r="12" spans="2:13" ht="15.75" x14ac:dyDescent="0.2">
      <c r="B12" s="150"/>
      <c r="C12" s="146"/>
      <c r="D12" s="146"/>
      <c r="E12" s="25"/>
      <c r="H12" s="154"/>
      <c r="I12" s="146"/>
      <c r="J12" s="146"/>
      <c r="K12" s="147"/>
      <c r="L12" s="147"/>
      <c r="M12" s="147"/>
    </row>
    <row r="13" spans="2:13" ht="15" customHeight="1" x14ac:dyDescent="0.2">
      <c r="B13" s="7" t="s">
        <v>1323</v>
      </c>
    </row>
    <row r="14" spans="2:13" ht="24.95" customHeight="1" x14ac:dyDescent="0.2">
      <c r="B14" s="2596" t="s">
        <v>1339</v>
      </c>
      <c r="C14" s="2687"/>
      <c r="D14" s="2687"/>
      <c r="E14" s="2687"/>
      <c r="F14" s="2687"/>
      <c r="G14" s="2688"/>
    </row>
    <row r="15" spans="2:13" ht="24.95" customHeight="1" x14ac:dyDescent="0.2">
      <c r="B15" s="2731" t="s">
        <v>3951</v>
      </c>
      <c r="C15" s="2652"/>
      <c r="D15" s="2652"/>
      <c r="E15" s="2732"/>
      <c r="F15" s="42"/>
      <c r="G15" s="42"/>
    </row>
    <row r="16" spans="2:13" x14ac:dyDescent="0.2">
      <c r="B16" s="569"/>
      <c r="C16" s="569"/>
      <c r="D16" s="569"/>
      <c r="E16" s="569"/>
      <c r="F16" s="42"/>
      <c r="G16" s="42"/>
    </row>
    <row r="17" spans="2:9" ht="25.5" customHeight="1" x14ac:dyDescent="0.2">
      <c r="B17" s="2749" t="s">
        <v>1997</v>
      </c>
      <c r="C17" s="2750"/>
      <c r="D17" s="42"/>
      <c r="E17" s="42"/>
      <c r="F17" s="42"/>
      <c r="G17" s="42"/>
    </row>
    <row r="18" spans="2:9" ht="24.95" customHeight="1" x14ac:dyDescent="0.2">
      <c r="B18" s="2634" t="s">
        <v>1896</v>
      </c>
      <c r="C18" s="2634"/>
      <c r="D18" s="2634"/>
      <c r="E18" s="2634"/>
      <c r="F18" s="42"/>
      <c r="G18" s="42"/>
    </row>
    <row r="19" spans="2:9" x14ac:dyDescent="0.2">
      <c r="B19" s="7"/>
      <c r="C19" s="7"/>
      <c r="D19" s="7"/>
      <c r="E19" s="7"/>
      <c r="F19" s="7"/>
      <c r="G19" s="7"/>
      <c r="H19" s="7"/>
    </row>
    <row r="20" spans="2:9" x14ac:dyDescent="0.2">
      <c r="B20" s="7"/>
      <c r="C20" s="7"/>
      <c r="D20" s="7"/>
      <c r="E20" s="7"/>
      <c r="F20" s="7"/>
      <c r="G20" s="7"/>
      <c r="H20" s="7"/>
    </row>
    <row r="21" spans="2:9" x14ac:dyDescent="0.2">
      <c r="B21" s="7"/>
      <c r="C21" s="7"/>
      <c r="D21" s="7"/>
      <c r="E21" s="7"/>
      <c r="F21" s="7"/>
      <c r="G21" s="7"/>
      <c r="H21" s="7"/>
    </row>
    <row r="22" spans="2:9" x14ac:dyDescent="0.2">
      <c r="B22" s="158" t="s">
        <v>885</v>
      </c>
    </row>
    <row r="23" spans="2:9" ht="42" customHeight="1" x14ac:dyDescent="0.25">
      <c r="B23" s="2591"/>
      <c r="C23" s="2592"/>
      <c r="D23" s="2593"/>
      <c r="E23" s="2594"/>
      <c r="F23" s="2594"/>
      <c r="G23" s="2595"/>
      <c r="H23" s="159"/>
      <c r="I23"/>
    </row>
  </sheetData>
  <sheetProtection algorithmName="SHA-512" hashValue="+I8YXJsjJGhQ/0EvjfIkLd1gcRpnlVXb9I50fOBDcAlpg0zPyhl/Qz+V7LvjaVq9Wg5QKTK5LhbRHePVHOTX8g==" saltValue="fUK9K16D7136b57kkqSbnA==" spinCount="100000" sheet="1" objects="1" scenarios="1"/>
  <mergeCells count="13">
    <mergeCell ref="B2:G2"/>
    <mergeCell ref="C10:D10"/>
    <mergeCell ref="F10:G10"/>
    <mergeCell ref="B5:F5"/>
    <mergeCell ref="B7:C7"/>
    <mergeCell ref="C9:D9"/>
    <mergeCell ref="F9:G9"/>
    <mergeCell ref="B23:C23"/>
    <mergeCell ref="D23:G23"/>
    <mergeCell ref="B18:E18"/>
    <mergeCell ref="B14:G14"/>
    <mergeCell ref="B15:E15"/>
    <mergeCell ref="B17:C17"/>
  </mergeCells>
  <hyperlinks>
    <hyperlink ref="B3" location="Content!A1" display="Content (Inhaltsverzeichnis)" xr:uid="{D318B53D-6797-42C7-8E1B-E75B3C4401DD}"/>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0"/>
  <dimension ref="B1:M4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16384" width="9" style="58"/>
  </cols>
  <sheetData>
    <row r="1" spans="2:13" ht="9" customHeight="1" x14ac:dyDescent="0.2"/>
    <row r="2" spans="2:13" ht="57" customHeight="1" x14ac:dyDescent="0.25">
      <c r="B2" s="2755" t="s">
        <v>2999</v>
      </c>
      <c r="C2" s="2755"/>
      <c r="D2" s="2755"/>
      <c r="E2" s="2755"/>
      <c r="F2" s="2755"/>
      <c r="G2" s="2755"/>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54" customHeight="1" x14ac:dyDescent="0.2">
      <c r="B8" s="451" t="s">
        <v>1073</v>
      </c>
      <c r="C8" s="2689" t="s">
        <v>3001</v>
      </c>
      <c r="D8" s="2690"/>
      <c r="E8" s="453" t="s">
        <v>1073</v>
      </c>
      <c r="F8" s="2605"/>
      <c r="G8" s="2606"/>
      <c r="H8" s="148"/>
      <c r="I8" s="149"/>
      <c r="J8" s="147"/>
      <c r="K8" s="147"/>
      <c r="L8" s="147"/>
      <c r="M8" s="147"/>
    </row>
    <row r="9" spans="2:13" ht="55.5" customHeight="1" x14ac:dyDescent="0.2">
      <c r="B9" s="452" t="s">
        <v>1455</v>
      </c>
      <c r="C9" s="2603" t="s">
        <v>3000</v>
      </c>
      <c r="D9" s="2604"/>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96" t="s">
        <v>1339</v>
      </c>
      <c r="C13" s="2687"/>
      <c r="D13" s="2687"/>
      <c r="E13" s="2687"/>
      <c r="F13" s="2687"/>
      <c r="G13" s="2688"/>
      <c r="H13" s="155"/>
    </row>
    <row r="14" spans="2:13" ht="24.95" customHeight="1" x14ac:dyDescent="0.2">
      <c r="B14" s="2596" t="s">
        <v>1340</v>
      </c>
      <c r="C14" s="2687"/>
      <c r="D14" s="2687"/>
      <c r="E14" s="2687"/>
      <c r="F14" s="2687"/>
      <c r="G14" s="581" t="s">
        <v>3834</v>
      </c>
      <c r="H14" s="7"/>
    </row>
    <row r="15" spans="2:13" ht="15" customHeight="1" x14ac:dyDescent="0.2">
      <c r="B15" s="2751" t="s">
        <v>3002</v>
      </c>
      <c r="C15" s="2751"/>
      <c r="D15" s="2751"/>
      <c r="E15" s="2751"/>
    </row>
    <row r="16" spans="2:13" ht="24.95" customHeight="1" x14ac:dyDescent="0.2">
      <c r="B16" s="2752" t="s">
        <v>2071</v>
      </c>
      <c r="C16" s="2753"/>
      <c r="D16" s="2754"/>
    </row>
    <row r="17" spans="2:8" x14ac:dyDescent="0.2">
      <c r="B17" s="7"/>
      <c r="C17" s="7"/>
      <c r="D17" s="7"/>
      <c r="E17" s="7"/>
      <c r="F17" s="7"/>
      <c r="G17" s="7"/>
      <c r="H17" s="7"/>
    </row>
    <row r="18" spans="2:8" ht="24.95" customHeight="1" x14ac:dyDescent="0.2">
      <c r="B18" s="2756" t="s">
        <v>2072</v>
      </c>
      <c r="C18" s="2757"/>
      <c r="D18" s="155"/>
      <c r="E18" s="156"/>
      <c r="F18" s="7"/>
    </row>
    <row r="19" spans="2:8" ht="24.95" customHeight="1" x14ac:dyDescent="0.2">
      <c r="B19" s="2654" t="s">
        <v>1472</v>
      </c>
      <c r="C19" s="2733"/>
      <c r="D19" s="2734"/>
      <c r="E19" s="156"/>
      <c r="F19" s="7"/>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613" t="s">
        <v>883</v>
      </c>
      <c r="C24" s="2613"/>
      <c r="D24" s="2613"/>
      <c r="E24" s="2613"/>
    </row>
    <row r="25" spans="2:8" ht="7.5" customHeight="1" x14ac:dyDescent="0.2"/>
    <row r="26" spans="2:8" ht="28.5" customHeight="1" x14ac:dyDescent="0.2">
      <c r="B26" s="2614" t="s">
        <v>1473</v>
      </c>
      <c r="C26" s="2614"/>
    </row>
    <row r="27" spans="2:8" ht="24.95" customHeight="1" thickBot="1" x14ac:dyDescent="0.25">
      <c r="B27" s="363" t="s">
        <v>1331</v>
      </c>
      <c r="C27" s="2624" t="s">
        <v>1332</v>
      </c>
      <c r="D27" s="2625"/>
      <c r="E27" s="2626" t="s">
        <v>1333</v>
      </c>
      <c r="F27" s="2627"/>
    </row>
    <row r="28" spans="2:8" ht="33" customHeight="1" thickBot="1" x14ac:dyDescent="0.25">
      <c r="B28" s="2712" t="s">
        <v>1336</v>
      </c>
      <c r="C28" s="2713"/>
      <c r="D28" s="2713"/>
      <c r="E28" s="2713"/>
      <c r="F28" s="2714"/>
    </row>
    <row r="29" spans="2:8" ht="39" customHeight="1" x14ac:dyDescent="0.2">
      <c r="B29" s="30" t="s">
        <v>453</v>
      </c>
      <c r="C29" s="1361" t="s">
        <v>8</v>
      </c>
      <c r="D29" s="1363"/>
      <c r="E29" s="1361" t="s">
        <v>8</v>
      </c>
      <c r="F29" s="1363"/>
    </row>
    <row r="30" spans="2:8" ht="39.75" customHeight="1" x14ac:dyDescent="0.2">
      <c r="B30" s="30" t="s">
        <v>454</v>
      </c>
      <c r="C30" s="1515" t="s">
        <v>319</v>
      </c>
      <c r="D30" s="1519"/>
      <c r="E30" s="1515" t="s">
        <v>0</v>
      </c>
      <c r="F30" s="1519"/>
    </row>
    <row r="31" spans="2:8" ht="46.5" customHeight="1" x14ac:dyDescent="0.2">
      <c r="B31" s="30" t="s">
        <v>460</v>
      </c>
      <c r="C31" s="1361" t="s">
        <v>10</v>
      </c>
      <c r="D31" s="1363"/>
      <c r="E31" s="1361" t="s">
        <v>2767</v>
      </c>
      <c r="F31" s="1363"/>
    </row>
    <row r="32" spans="2:8" ht="44.25" customHeight="1" x14ac:dyDescent="0.2">
      <c r="B32" s="30" t="s">
        <v>461</v>
      </c>
      <c r="C32" s="1515" t="s">
        <v>3157</v>
      </c>
      <c r="D32" s="1519"/>
      <c r="E32" s="1515" t="s">
        <v>324</v>
      </c>
      <c r="F32" s="1519"/>
    </row>
    <row r="33" spans="2:9" ht="49.5" customHeight="1" x14ac:dyDescent="0.2">
      <c r="B33" s="30" t="s">
        <v>445</v>
      </c>
      <c r="C33" s="1515" t="s">
        <v>104</v>
      </c>
      <c r="D33" s="1519"/>
      <c r="E33" s="1515" t="s">
        <v>2768</v>
      </c>
      <c r="F33" s="1519"/>
    </row>
    <row r="34" spans="2:9" ht="39.75" customHeight="1" x14ac:dyDescent="0.2">
      <c r="B34" s="30" t="s">
        <v>462</v>
      </c>
      <c r="C34" s="1515" t="s">
        <v>104</v>
      </c>
      <c r="D34" s="1519"/>
      <c r="E34" s="1515" t="s">
        <v>2768</v>
      </c>
      <c r="F34" s="1519"/>
    </row>
    <row r="35" spans="2:9" ht="13.5" customHeight="1" x14ac:dyDescent="0.2"/>
    <row r="37" spans="2:9" ht="28.5" customHeight="1" x14ac:dyDescent="0.2">
      <c r="B37" s="2614" t="s">
        <v>886</v>
      </c>
      <c r="C37" s="2614"/>
    </row>
    <row r="38" spans="2:9" ht="36.75" customHeight="1" x14ac:dyDescent="0.2">
      <c r="B38" s="30" t="s">
        <v>499</v>
      </c>
      <c r="C38" s="2632" t="s">
        <v>532</v>
      </c>
      <c r="D38" s="2632"/>
      <c r="E38" s="1357" t="s">
        <v>344</v>
      </c>
      <c r="F38" s="1357"/>
    </row>
    <row r="39" spans="2:9" ht="36.75" customHeight="1" x14ac:dyDescent="0.2">
      <c r="B39" s="30" t="s">
        <v>500</v>
      </c>
      <c r="C39" s="2664" t="s">
        <v>579</v>
      </c>
      <c r="D39" s="2665"/>
      <c r="E39" s="1515" t="s">
        <v>2070</v>
      </c>
      <c r="F39" s="1519"/>
    </row>
    <row r="43" spans="2:9" x14ac:dyDescent="0.2">
      <c r="B43" s="158" t="s">
        <v>885</v>
      </c>
    </row>
    <row r="44" spans="2:9" ht="42" customHeight="1" x14ac:dyDescent="0.25">
      <c r="B44" s="2591"/>
      <c r="C44" s="2592"/>
      <c r="D44" s="2593"/>
      <c r="E44" s="2594"/>
      <c r="F44" s="2594"/>
      <c r="G44" s="2595"/>
      <c r="H44" s="159"/>
      <c r="I44"/>
    </row>
  </sheetData>
  <sheetProtection algorithmName="SHA-512" hashValue="NYd7u5ARv9MAt13UaEz4KhJPBf68vF9azrQpDeTikpZ+br55kSxVT4Kwy0twXEnhkBHZwhluwiEmzg4ms/IK4Q==" saltValue="0sabGtJapCmOaYNLIct/QA==" spinCount="100000" sheet="1" objects="1" scenarios="1"/>
  <mergeCells count="36">
    <mergeCell ref="B2:G2"/>
    <mergeCell ref="E34:F34"/>
    <mergeCell ref="C32:D32"/>
    <mergeCell ref="E32:F32"/>
    <mergeCell ref="C33:D33"/>
    <mergeCell ref="E33:F33"/>
    <mergeCell ref="C8:D8"/>
    <mergeCell ref="F8:G8"/>
    <mergeCell ref="C9:D9"/>
    <mergeCell ref="F9:G9"/>
    <mergeCell ref="B6:C6"/>
    <mergeCell ref="B13:G13"/>
    <mergeCell ref="B14:F14"/>
    <mergeCell ref="B18:C18"/>
    <mergeCell ref="B19:D19"/>
    <mergeCell ref="C27:D27"/>
    <mergeCell ref="E27:F27"/>
    <mergeCell ref="B24:E24"/>
    <mergeCell ref="B26:C26"/>
    <mergeCell ref="B15:E15"/>
    <mergeCell ref="B16:D16"/>
    <mergeCell ref="B37:C37"/>
    <mergeCell ref="B28:F28"/>
    <mergeCell ref="C29:D29"/>
    <mergeCell ref="E29:F29"/>
    <mergeCell ref="C30:D30"/>
    <mergeCell ref="E30:F30"/>
    <mergeCell ref="C31:D31"/>
    <mergeCell ref="E31:F31"/>
    <mergeCell ref="C34:D34"/>
    <mergeCell ref="B44:C44"/>
    <mergeCell ref="D44:G44"/>
    <mergeCell ref="C38:D38"/>
    <mergeCell ref="E38:F38"/>
    <mergeCell ref="C39:D39"/>
    <mergeCell ref="E39:F39"/>
  </mergeCells>
  <hyperlinks>
    <hyperlink ref="B3" location="Content!A1" display="Content (Inhaltsverzeichnis)" xr:uid="{00000000-0004-0000-2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AAB71-B355-4C2D-8AC3-20C250CD9CAC}">
  <dimension ref="B1:M3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16384" width="9" style="58"/>
  </cols>
  <sheetData>
    <row r="1" spans="2:13" ht="9" customHeight="1" x14ac:dyDescent="0.2"/>
    <row r="2" spans="2:13" ht="80.25" customHeight="1" x14ac:dyDescent="0.25">
      <c r="B2" s="2678" t="s">
        <v>3976</v>
      </c>
      <c r="C2" s="2678"/>
      <c r="D2" s="2678"/>
      <c r="E2" s="2678"/>
      <c r="F2" s="2678"/>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615" t="s">
        <v>1324</v>
      </c>
      <c r="C6" s="2615"/>
      <c r="D6" s="145"/>
      <c r="E6" s="566" t="s">
        <v>1325</v>
      </c>
      <c r="H6" s="24"/>
    </row>
    <row r="7" spans="2:13" ht="8.25" customHeight="1" x14ac:dyDescent="0.2">
      <c r="B7" s="146"/>
      <c r="C7" s="146"/>
      <c r="D7" s="146"/>
      <c r="E7" s="27"/>
      <c r="H7" s="27"/>
      <c r="J7" s="147"/>
      <c r="K7" s="147"/>
      <c r="L7" s="147"/>
      <c r="M7" s="147"/>
    </row>
    <row r="8" spans="2:13" ht="49.5" customHeight="1" x14ac:dyDescent="0.2">
      <c r="B8" s="451" t="s">
        <v>1073</v>
      </c>
      <c r="C8" s="2762" t="s">
        <v>3974</v>
      </c>
      <c r="D8" s="2763"/>
      <c r="E8" s="453" t="s">
        <v>1073</v>
      </c>
      <c r="F8" s="1228"/>
      <c r="G8" s="1218"/>
      <c r="H8" s="148"/>
      <c r="J8" s="147"/>
      <c r="K8" s="147"/>
      <c r="L8" s="147"/>
      <c r="M8" s="147"/>
    </row>
    <row r="9" spans="2:13" ht="39.75" customHeight="1" x14ac:dyDescent="0.2">
      <c r="B9" s="452" t="s">
        <v>1455</v>
      </c>
      <c r="C9" s="2603" t="s">
        <v>3975</v>
      </c>
      <c r="D9" s="2604"/>
      <c r="E9" s="454" t="s">
        <v>1455</v>
      </c>
      <c r="F9" s="2607"/>
      <c r="G9" s="2609"/>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311"/>
      <c r="D11" s="146"/>
      <c r="E11" s="25"/>
      <c r="H11" s="154"/>
      <c r="I11" s="146"/>
      <c r="J11" s="146"/>
      <c r="K11" s="147"/>
      <c r="L11" s="147"/>
      <c r="M11" s="147"/>
    </row>
    <row r="12" spans="2:13" ht="15" customHeight="1" x14ac:dyDescent="0.2">
      <c r="B12" s="7" t="s">
        <v>1323</v>
      </c>
    </row>
    <row r="13" spans="2:13" ht="24.95" customHeight="1" x14ac:dyDescent="0.2">
      <c r="B13" s="2596" t="s">
        <v>1339</v>
      </c>
      <c r="C13" s="2687"/>
      <c r="D13" s="2687"/>
      <c r="E13" s="2687"/>
      <c r="F13" s="2687"/>
      <c r="G13" s="2688"/>
      <c r="H13" s="155"/>
    </row>
    <row r="14" spans="2:13" ht="24.95" customHeight="1" x14ac:dyDescent="0.2">
      <c r="B14" s="2596" t="s">
        <v>1340</v>
      </c>
      <c r="C14" s="2687"/>
      <c r="D14" s="2687"/>
      <c r="E14" s="2687"/>
      <c r="F14" s="2687"/>
      <c r="G14" s="581" t="s">
        <v>3834</v>
      </c>
      <c r="H14" s="7"/>
    </row>
    <row r="15" spans="2:13" ht="24.95" customHeight="1" x14ac:dyDescent="0.2">
      <c r="B15" s="2758" t="s">
        <v>3678</v>
      </c>
      <c r="C15" s="2759"/>
      <c r="D15" s="2759"/>
      <c r="E15" s="2759"/>
    </row>
    <row r="16" spans="2:13" x14ac:dyDescent="0.2">
      <c r="B16" s="7"/>
      <c r="C16" s="7"/>
      <c r="D16" s="7"/>
      <c r="E16" s="7"/>
      <c r="F16" s="7"/>
      <c r="G16" s="7"/>
      <c r="H16" s="7"/>
    </row>
    <row r="17" spans="2:8" ht="24.95" customHeight="1" x14ac:dyDescent="0.2">
      <c r="B17" s="2756" t="s">
        <v>3679</v>
      </c>
      <c r="C17" s="2757"/>
      <c r="D17" s="156"/>
      <c r="E17" s="156"/>
      <c r="F17" s="7"/>
    </row>
    <row r="18" spans="2:8" ht="24.95" customHeight="1" x14ac:dyDescent="0.2">
      <c r="B18" s="2760" t="s">
        <v>1962</v>
      </c>
      <c r="C18" s="2761"/>
      <c r="D18" s="2761"/>
      <c r="E18" s="2761"/>
      <c r="F18" s="7"/>
    </row>
    <row r="19" spans="2:8" x14ac:dyDescent="0.2">
      <c r="B19" s="7"/>
      <c r="C19" s="7"/>
      <c r="D19" s="7"/>
      <c r="E19" s="7"/>
      <c r="F19" s="7"/>
      <c r="G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613" t="s">
        <v>883</v>
      </c>
      <c r="C23" s="2613"/>
      <c r="D23" s="2613"/>
      <c r="E23" s="2613"/>
    </row>
    <row r="24" spans="2:8" ht="7.5" customHeight="1" x14ac:dyDescent="0.2"/>
    <row r="25" spans="2:8" ht="28.5" customHeight="1" x14ac:dyDescent="0.2">
      <c r="B25" s="2614" t="s">
        <v>1473</v>
      </c>
      <c r="C25" s="2614"/>
    </row>
    <row r="26" spans="2:8" ht="24.95" customHeight="1" thickBot="1" x14ac:dyDescent="0.25">
      <c r="B26" s="363" t="s">
        <v>1331</v>
      </c>
      <c r="C26" s="2624" t="s">
        <v>1332</v>
      </c>
      <c r="D26" s="2625"/>
      <c r="E26" s="2626" t="s">
        <v>1333</v>
      </c>
      <c r="F26" s="2627"/>
    </row>
    <row r="27" spans="2:8" ht="33" customHeight="1" thickBot="1" x14ac:dyDescent="0.25">
      <c r="B27" s="2610" t="s">
        <v>3912</v>
      </c>
      <c r="C27" s="2611"/>
      <c r="D27" s="2611"/>
      <c r="E27" s="2611"/>
      <c r="F27" s="2612"/>
    </row>
    <row r="28" spans="2:8" ht="13.5" customHeight="1" x14ac:dyDescent="0.2"/>
    <row r="30" spans="2:8" ht="28.5" customHeight="1" x14ac:dyDescent="0.2">
      <c r="B30" s="2614" t="s">
        <v>886</v>
      </c>
      <c r="C30" s="2614"/>
    </row>
    <row r="31" spans="2:8" ht="36.75" customHeight="1" x14ac:dyDescent="0.2">
      <c r="B31" s="30" t="s">
        <v>499</v>
      </c>
      <c r="C31" s="2632" t="s">
        <v>3666</v>
      </c>
      <c r="D31" s="2632"/>
      <c r="E31" s="2632" t="s">
        <v>3664</v>
      </c>
      <c r="F31" s="2632"/>
    </row>
    <row r="32" spans="2:8" ht="36.75" customHeight="1" x14ac:dyDescent="0.2">
      <c r="B32" s="30" t="s">
        <v>500</v>
      </c>
      <c r="C32" s="2664" t="s">
        <v>579</v>
      </c>
      <c r="D32" s="2665"/>
      <c r="E32" s="1515" t="s">
        <v>125</v>
      </c>
      <c r="F32" s="1519"/>
    </row>
    <row r="36" spans="2:9" x14ac:dyDescent="0.2">
      <c r="B36" s="158" t="s">
        <v>885</v>
      </c>
    </row>
    <row r="37" spans="2:9" ht="42" customHeight="1" x14ac:dyDescent="0.25">
      <c r="B37" s="2591"/>
      <c r="C37" s="2592"/>
      <c r="D37" s="2593"/>
      <c r="E37" s="2594"/>
      <c r="F37" s="2594"/>
      <c r="G37" s="2595"/>
      <c r="H37" s="159"/>
      <c r="I37"/>
    </row>
  </sheetData>
  <sheetProtection algorithmName="SHA-512" hashValue="nn6wo3ZTSwzWe0tyLvRJ56UiWgo74CS+QOdPEG+OlbJF7Sb5CDAZdVGV9d0OHh5KxJApY1xQb3vb4y09WtC9Gw==" saltValue="D1tdQwfFq2SvQXf9danMYw==" spinCount="100000" sheet="1" objects="1" scenarios="1"/>
  <mergeCells count="22">
    <mergeCell ref="B2:F2"/>
    <mergeCell ref="B6:C6"/>
    <mergeCell ref="C8:D8"/>
    <mergeCell ref="C9:D9"/>
    <mergeCell ref="F9:G9"/>
    <mergeCell ref="B30:C30"/>
    <mergeCell ref="B13:G13"/>
    <mergeCell ref="B14:F14"/>
    <mergeCell ref="B15:E15"/>
    <mergeCell ref="B17:C17"/>
    <mergeCell ref="B23:E23"/>
    <mergeCell ref="B25:C25"/>
    <mergeCell ref="C26:D26"/>
    <mergeCell ref="E26:F26"/>
    <mergeCell ref="B27:F27"/>
    <mergeCell ref="B18:E18"/>
    <mergeCell ref="C31:D31"/>
    <mergeCell ref="E31:F31"/>
    <mergeCell ref="C32:D32"/>
    <mergeCell ref="E32:F32"/>
    <mergeCell ref="B37:C37"/>
    <mergeCell ref="D37:G37"/>
  </mergeCells>
  <hyperlinks>
    <hyperlink ref="B3" location="Content!A1" display="Content (Inhaltsverzeichnis)" xr:uid="{159191C0-49A5-4207-A092-5ACECEC22278}"/>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1"/>
  <dimension ref="A1:M66"/>
  <sheetViews>
    <sheetView workbookViewId="0">
      <selection activeCell="D38" sqref="D38"/>
    </sheetView>
  </sheetViews>
  <sheetFormatPr baseColWidth="10" defaultColWidth="11.42578125" defaultRowHeight="15" x14ac:dyDescent="0.25"/>
  <cols>
    <col min="1" max="1" width="3.28515625" customWidth="1"/>
    <col min="2" max="2" width="29.42578125" customWidth="1"/>
    <col min="3" max="3" width="23.85546875" customWidth="1"/>
    <col min="4" max="4" width="33.140625" customWidth="1"/>
    <col min="5" max="5" width="19.5703125" customWidth="1"/>
    <col min="6" max="6" width="35.140625" customWidth="1"/>
    <col min="7" max="7" width="18.42578125" customWidth="1"/>
    <col min="9" max="9" width="10.5703125" customWidth="1"/>
    <col min="10" max="10" width="9.42578125" customWidth="1"/>
    <col min="11" max="11" width="7.85546875" customWidth="1"/>
    <col min="12" max="12" width="7" customWidth="1"/>
    <col min="14" max="14" width="7.5703125" customWidth="1"/>
    <col min="15" max="15" width="7" customWidth="1"/>
    <col min="17" max="17" width="9.85546875" customWidth="1"/>
    <col min="18" max="18" width="6.28515625" customWidth="1"/>
  </cols>
  <sheetData>
    <row r="1" spans="1:13" s="58" customFormat="1" ht="8.25" customHeight="1" x14ac:dyDescent="0.2">
      <c r="A1" s="174"/>
      <c r="B1" s="27"/>
      <c r="C1" s="27"/>
      <c r="D1" s="27"/>
      <c r="E1" s="27"/>
      <c r="F1" s="27"/>
      <c r="G1" s="27"/>
      <c r="H1" s="27"/>
      <c r="I1" s="27"/>
      <c r="J1" s="27"/>
      <c r="K1" s="27"/>
      <c r="L1" s="27"/>
      <c r="M1" s="27"/>
    </row>
    <row r="2" spans="1:13" s="58" customFormat="1" ht="50.25" customHeight="1" x14ac:dyDescent="0.25">
      <c r="B2" s="1356" t="s">
        <v>918</v>
      </c>
      <c r="C2" s="1356"/>
      <c r="D2" s="1356"/>
      <c r="E2" s="1356"/>
      <c r="F2" s="1356"/>
      <c r="G2" s="175"/>
      <c r="H2" s="175"/>
      <c r="I2" s="175"/>
      <c r="J2" s="27"/>
      <c r="K2" s="27"/>
      <c r="L2" s="27"/>
      <c r="M2" s="27"/>
    </row>
    <row r="3" spans="1:13" s="1" customFormat="1" ht="21" customHeight="1" x14ac:dyDescent="0.25">
      <c r="B3" s="368" t="s">
        <v>847</v>
      </c>
      <c r="C3"/>
      <c r="D3"/>
      <c r="E3"/>
      <c r="F3"/>
      <c r="G3" s="176"/>
      <c r="H3" s="176"/>
      <c r="I3" s="176"/>
      <c r="J3" s="177"/>
      <c r="K3"/>
      <c r="L3"/>
      <c r="M3"/>
    </row>
    <row r="5" spans="1:13" s="160" customFormat="1" ht="24" customHeight="1" thickBot="1" x14ac:dyDescent="0.25"/>
    <row r="6" spans="1:13" s="160" customFormat="1" ht="33.950000000000003" customHeight="1" thickBot="1" x14ac:dyDescent="0.25">
      <c r="B6" s="1366" t="s">
        <v>1326</v>
      </c>
      <c r="C6" s="1367"/>
      <c r="D6" s="1368"/>
    </row>
    <row r="7" spans="1:13" s="160" customFormat="1" ht="24.75" customHeight="1" x14ac:dyDescent="0.2">
      <c r="B7" s="338" t="s">
        <v>1069</v>
      </c>
      <c r="C7" s="163" t="s">
        <v>1329</v>
      </c>
      <c r="D7" s="164" t="s">
        <v>1330</v>
      </c>
    </row>
    <row r="8" spans="1:13" s="160" customFormat="1" ht="36.75" customHeight="1" x14ac:dyDescent="0.2">
      <c r="B8" s="10" t="s">
        <v>434</v>
      </c>
      <c r="C8" s="36" t="s">
        <v>316</v>
      </c>
      <c r="D8" s="11" t="s">
        <v>365</v>
      </c>
    </row>
    <row r="9" spans="1:13" s="160" customFormat="1" ht="51" customHeight="1" x14ac:dyDescent="0.2">
      <c r="B9" s="10" t="s">
        <v>615</v>
      </c>
      <c r="C9" s="43" t="s">
        <v>8</v>
      </c>
      <c r="D9" s="11" t="s">
        <v>8</v>
      </c>
    </row>
    <row r="10" spans="1:13" s="160" customFormat="1" ht="51.75" customHeight="1" x14ac:dyDescent="0.2">
      <c r="B10" s="10" t="s">
        <v>435</v>
      </c>
      <c r="C10" s="30" t="s">
        <v>341</v>
      </c>
      <c r="D10" s="11" t="s">
        <v>534</v>
      </c>
    </row>
    <row r="11" spans="1:13" s="160" customFormat="1" ht="37.5" customHeight="1" x14ac:dyDescent="0.2">
      <c r="B11" s="16" t="s">
        <v>442</v>
      </c>
      <c r="C11" s="36" t="s">
        <v>839</v>
      </c>
      <c r="D11" s="11" t="s">
        <v>839</v>
      </c>
    </row>
    <row r="12" spans="1:13" s="160" customFormat="1" ht="40.5" customHeight="1" x14ac:dyDescent="0.2">
      <c r="B12" s="16" t="s">
        <v>443</v>
      </c>
      <c r="C12" s="30" t="s">
        <v>750</v>
      </c>
      <c r="D12" s="11" t="s">
        <v>750</v>
      </c>
    </row>
    <row r="13" spans="1:13" s="160" customFormat="1" ht="36" customHeight="1" x14ac:dyDescent="0.2">
      <c r="B13" s="16" t="s">
        <v>444</v>
      </c>
      <c r="C13" s="36" t="s">
        <v>22</v>
      </c>
      <c r="D13" s="13" t="s">
        <v>22</v>
      </c>
    </row>
    <row r="14" spans="1:13" s="160" customFormat="1" ht="36.75" customHeight="1" x14ac:dyDescent="0.2">
      <c r="B14" s="16" t="s">
        <v>445</v>
      </c>
      <c r="C14" s="36" t="s">
        <v>23</v>
      </c>
      <c r="D14" s="11" t="s">
        <v>23</v>
      </c>
    </row>
    <row r="15" spans="1:13" s="160" customFormat="1" ht="42.75" customHeight="1" x14ac:dyDescent="0.2">
      <c r="B15" s="5" t="s">
        <v>449</v>
      </c>
      <c r="C15" s="40" t="s">
        <v>837</v>
      </c>
      <c r="D15" s="11" t="s">
        <v>837</v>
      </c>
    </row>
    <row r="16" spans="1:13" s="160" customFormat="1" ht="44.25" customHeight="1" x14ac:dyDescent="0.2">
      <c r="B16" s="5" t="s">
        <v>450</v>
      </c>
      <c r="C16" s="40" t="s">
        <v>837</v>
      </c>
      <c r="D16" s="11" t="s">
        <v>837</v>
      </c>
    </row>
    <row r="17" spans="2:5" s="160" customFormat="1" ht="40.5" customHeight="1" x14ac:dyDescent="0.2">
      <c r="B17" s="10" t="s">
        <v>499</v>
      </c>
      <c r="C17" s="30" t="s">
        <v>317</v>
      </c>
      <c r="D17" s="11" t="s">
        <v>4096</v>
      </c>
      <c r="E17" s="266" t="s">
        <v>923</v>
      </c>
    </row>
    <row r="18" spans="2:5" s="160" customFormat="1" ht="41.25" customHeight="1" x14ac:dyDescent="0.2">
      <c r="B18" s="10" t="s">
        <v>454</v>
      </c>
      <c r="C18" s="30" t="s">
        <v>315</v>
      </c>
      <c r="D18" s="11" t="s">
        <v>319</v>
      </c>
      <c r="E18" s="266" t="s">
        <v>923</v>
      </c>
    </row>
    <row r="19" spans="2:5" s="160" customFormat="1" ht="39.75" customHeight="1" thickBot="1" x14ac:dyDescent="0.25">
      <c r="B19" s="280" t="s">
        <v>465</v>
      </c>
      <c r="C19" s="202" t="s">
        <v>315</v>
      </c>
      <c r="D19" s="167" t="s">
        <v>351</v>
      </c>
      <c r="E19" s="266" t="s">
        <v>923</v>
      </c>
    </row>
    <row r="20" spans="2:5" s="160" customFormat="1" ht="37.5" customHeight="1" thickBot="1" x14ac:dyDescent="0.25">
      <c r="B20" s="161"/>
      <c r="C20" s="162"/>
      <c r="D20" s="162"/>
    </row>
    <row r="21" spans="2:5" s="160" customFormat="1" ht="33.950000000000003" customHeight="1" thickBot="1" x14ac:dyDescent="0.25">
      <c r="B21" s="1366" t="s">
        <v>1327</v>
      </c>
      <c r="C21" s="1367"/>
      <c r="D21" s="1368"/>
    </row>
    <row r="22" spans="2:5" s="160" customFormat="1" ht="24.75" customHeight="1" x14ac:dyDescent="0.2">
      <c r="B22" s="338" t="s">
        <v>1069</v>
      </c>
      <c r="C22" s="163" t="s">
        <v>1329</v>
      </c>
      <c r="D22" s="164" t="s">
        <v>1330</v>
      </c>
    </row>
    <row r="23" spans="2:5" s="160" customFormat="1" ht="37.5" customHeight="1" x14ac:dyDescent="0.2">
      <c r="B23" s="10" t="s">
        <v>434</v>
      </c>
      <c r="C23" s="36" t="s">
        <v>316</v>
      </c>
      <c r="D23" s="11" t="s">
        <v>365</v>
      </c>
    </row>
    <row r="24" spans="2:5" s="160" customFormat="1" ht="36.75" customHeight="1" x14ac:dyDescent="0.2">
      <c r="B24" s="10" t="s">
        <v>615</v>
      </c>
      <c r="C24" s="43" t="s">
        <v>8</v>
      </c>
      <c r="D24" s="11" t="s">
        <v>8</v>
      </c>
    </row>
    <row r="25" spans="2:5" s="160" customFormat="1" ht="40.5" customHeight="1" x14ac:dyDescent="0.2">
      <c r="B25" s="10" t="s">
        <v>435</v>
      </c>
      <c r="C25" s="30" t="s">
        <v>341</v>
      </c>
      <c r="D25" s="11" t="s">
        <v>534</v>
      </c>
    </row>
    <row r="26" spans="2:5" s="160" customFormat="1" ht="33.75" customHeight="1" x14ac:dyDescent="0.2">
      <c r="B26" s="16" t="s">
        <v>442</v>
      </c>
      <c r="C26" s="36" t="s">
        <v>839</v>
      </c>
      <c r="D26" s="11" t="s">
        <v>839</v>
      </c>
    </row>
    <row r="27" spans="2:5" s="160" customFormat="1" ht="36" customHeight="1" x14ac:dyDescent="0.2">
      <c r="B27" s="16" t="s">
        <v>443</v>
      </c>
      <c r="C27" s="30" t="s">
        <v>750</v>
      </c>
      <c r="D27" s="11" t="s">
        <v>750</v>
      </c>
    </row>
    <row r="28" spans="2:5" s="160" customFormat="1" ht="36.75" customHeight="1" x14ac:dyDescent="0.2">
      <c r="B28" s="16" t="s">
        <v>444</v>
      </c>
      <c r="C28" s="36" t="s">
        <v>22</v>
      </c>
      <c r="D28" s="13" t="s">
        <v>22</v>
      </c>
    </row>
    <row r="29" spans="2:5" s="160" customFormat="1" ht="42.75" customHeight="1" x14ac:dyDescent="0.2">
      <c r="B29" s="16" t="s">
        <v>445</v>
      </c>
      <c r="C29" s="36" t="s">
        <v>23</v>
      </c>
      <c r="D29" s="11" t="s">
        <v>23</v>
      </c>
    </row>
    <row r="30" spans="2:5" s="160" customFormat="1" ht="44.25" customHeight="1" x14ac:dyDescent="0.2">
      <c r="B30" s="5" t="s">
        <v>449</v>
      </c>
      <c r="C30" s="40" t="s">
        <v>837</v>
      </c>
      <c r="D30" s="11" t="s">
        <v>837</v>
      </c>
    </row>
    <row r="31" spans="2:5" s="160" customFormat="1" ht="46.5" customHeight="1" x14ac:dyDescent="0.2">
      <c r="B31" s="5" t="s">
        <v>450</v>
      </c>
      <c r="C31" s="40" t="s">
        <v>838</v>
      </c>
      <c r="D31" s="11" t="s">
        <v>838</v>
      </c>
    </row>
    <row r="32" spans="2:5" s="160" customFormat="1" ht="46.5" customHeight="1" x14ac:dyDescent="0.2">
      <c r="B32" s="10" t="s">
        <v>459</v>
      </c>
      <c r="C32" s="30" t="s">
        <v>1728</v>
      </c>
      <c r="D32" s="11" t="s">
        <v>1727</v>
      </c>
    </row>
    <row r="33" spans="2:5" s="160" customFormat="1" ht="30" customHeight="1" x14ac:dyDescent="0.2">
      <c r="B33" s="1372" t="s">
        <v>1392</v>
      </c>
      <c r="C33" s="1373"/>
      <c r="D33" s="1374"/>
    </row>
    <row r="34" spans="2:5" s="160" customFormat="1" ht="41.25" customHeight="1" x14ac:dyDescent="0.2">
      <c r="B34" s="10" t="s">
        <v>454</v>
      </c>
      <c r="C34" s="30" t="s">
        <v>842</v>
      </c>
      <c r="D34" s="11" t="s">
        <v>1016</v>
      </c>
      <c r="E34" s="588" t="s">
        <v>922</v>
      </c>
    </row>
    <row r="35" spans="2:5" s="160" customFormat="1" ht="19.5" customHeight="1" x14ac:dyDescent="0.2">
      <c r="B35" s="339"/>
      <c r="C35" s="1375" t="s">
        <v>1335</v>
      </c>
      <c r="D35" s="1376"/>
      <c r="E35" s="589"/>
    </row>
    <row r="36" spans="2:5" s="160" customFormat="1" ht="37.5" customHeight="1" x14ac:dyDescent="0.2">
      <c r="B36" s="10" t="s">
        <v>465</v>
      </c>
      <c r="C36" s="41" t="s">
        <v>842</v>
      </c>
      <c r="D36" s="11" t="s">
        <v>351</v>
      </c>
      <c r="E36" s="588" t="s">
        <v>922</v>
      </c>
    </row>
    <row r="37" spans="2:5" s="160" customFormat="1" ht="19.5" customHeight="1" x14ac:dyDescent="0.2">
      <c r="B37" s="339"/>
      <c r="C37" s="1375" t="s">
        <v>1335</v>
      </c>
      <c r="D37" s="1376"/>
      <c r="E37" s="589"/>
    </row>
    <row r="38" spans="2:5" s="160" customFormat="1" ht="40.5" customHeight="1" thickBot="1" x14ac:dyDescent="0.25">
      <c r="B38" s="280" t="s">
        <v>499</v>
      </c>
      <c r="C38" s="165" t="s">
        <v>842</v>
      </c>
      <c r="D38" s="167" t="s">
        <v>4096</v>
      </c>
      <c r="E38" s="588" t="s">
        <v>922</v>
      </c>
    </row>
    <row r="40" spans="2:5" ht="15.75" thickBot="1" x14ac:dyDescent="0.3"/>
    <row r="41" spans="2:5" s="160" customFormat="1" ht="33.950000000000003" customHeight="1" thickBot="1" x14ac:dyDescent="0.25">
      <c r="B41" s="1366" t="s">
        <v>1328</v>
      </c>
      <c r="C41" s="1367"/>
      <c r="D41" s="1368"/>
    </row>
    <row r="42" spans="2:5" s="160" customFormat="1" ht="24.75" customHeight="1" x14ac:dyDescent="0.2">
      <c r="B42" s="338" t="s">
        <v>1069</v>
      </c>
      <c r="C42" s="163" t="s">
        <v>1329</v>
      </c>
      <c r="D42" s="164" t="s">
        <v>1330</v>
      </c>
    </row>
    <row r="43" spans="2:5" s="160" customFormat="1" ht="38.25" customHeight="1" x14ac:dyDescent="0.2">
      <c r="B43" s="10" t="s">
        <v>434</v>
      </c>
      <c r="C43" s="36" t="s">
        <v>316</v>
      </c>
      <c r="D43" s="11" t="s">
        <v>365</v>
      </c>
    </row>
    <row r="44" spans="2:5" s="160" customFormat="1" ht="36.75" customHeight="1" x14ac:dyDescent="0.2">
      <c r="B44" s="10" t="s">
        <v>615</v>
      </c>
      <c r="C44" s="43" t="s">
        <v>8</v>
      </c>
      <c r="D44" s="11" t="s">
        <v>8</v>
      </c>
    </row>
    <row r="45" spans="2:5" s="160" customFormat="1" ht="57.75" customHeight="1" x14ac:dyDescent="0.2">
      <c r="B45" s="10" t="s">
        <v>435</v>
      </c>
      <c r="C45" s="30" t="s">
        <v>341</v>
      </c>
      <c r="D45" s="11" t="s">
        <v>534</v>
      </c>
    </row>
    <row r="46" spans="2:5" s="160" customFormat="1" ht="37.5" customHeight="1" x14ac:dyDescent="0.2">
      <c r="B46" s="10" t="s">
        <v>454</v>
      </c>
      <c r="C46" s="30" t="s">
        <v>1017</v>
      </c>
      <c r="D46" s="11" t="s">
        <v>1018</v>
      </c>
      <c r="E46" s="266" t="s">
        <v>923</v>
      </c>
    </row>
    <row r="47" spans="2:5" s="160" customFormat="1" ht="43.5" customHeight="1" x14ac:dyDescent="0.2">
      <c r="B47" s="10" t="s">
        <v>459</v>
      </c>
      <c r="C47" s="30" t="s">
        <v>318</v>
      </c>
      <c r="D47" s="11" t="s">
        <v>1726</v>
      </c>
    </row>
    <row r="48" spans="2:5" s="160" customFormat="1" ht="36" customHeight="1" x14ac:dyDescent="0.2">
      <c r="B48" s="16" t="s">
        <v>460</v>
      </c>
      <c r="C48" s="30" t="s">
        <v>749</v>
      </c>
      <c r="D48" s="11" t="s">
        <v>749</v>
      </c>
    </row>
    <row r="49" spans="2:4" s="160" customFormat="1" ht="36.75" customHeight="1" x14ac:dyDescent="0.2">
      <c r="B49" s="16" t="s">
        <v>461</v>
      </c>
      <c r="C49" s="43" t="s">
        <v>35</v>
      </c>
      <c r="D49" s="13" t="s">
        <v>22</v>
      </c>
    </row>
    <row r="50" spans="2:4" s="160" customFormat="1" ht="42.75" customHeight="1" x14ac:dyDescent="0.2">
      <c r="B50" s="16" t="s">
        <v>462</v>
      </c>
      <c r="C50" s="43" t="s">
        <v>104</v>
      </c>
      <c r="D50" s="21" t="s">
        <v>104</v>
      </c>
    </row>
    <row r="51" spans="2:4" s="160" customFormat="1" ht="44.25" customHeight="1" x14ac:dyDescent="0.2">
      <c r="B51" s="5" t="s">
        <v>463</v>
      </c>
      <c r="C51" s="41" t="s">
        <v>837</v>
      </c>
      <c r="D51" s="11" t="s">
        <v>837</v>
      </c>
    </row>
    <row r="52" spans="2:4" s="160" customFormat="1" ht="40.5" customHeight="1" x14ac:dyDescent="0.2">
      <c r="B52" s="5" t="s">
        <v>464</v>
      </c>
      <c r="C52" s="41" t="s">
        <v>837</v>
      </c>
      <c r="D52" s="11" t="s">
        <v>838</v>
      </c>
    </row>
    <row r="53" spans="2:4" s="160" customFormat="1" ht="44.25" customHeight="1" thickBot="1" x14ac:dyDescent="0.25">
      <c r="B53" s="340" t="s">
        <v>442</v>
      </c>
      <c r="C53" s="165" t="s">
        <v>839</v>
      </c>
      <c r="D53" s="167" t="s">
        <v>839</v>
      </c>
    </row>
    <row r="55" spans="2:4" ht="15.75" thickBot="1" x14ac:dyDescent="0.3"/>
    <row r="56" spans="2:4" ht="33.950000000000003" customHeight="1" thickBot="1" x14ac:dyDescent="0.3">
      <c r="B56" s="1369" t="s">
        <v>1390</v>
      </c>
      <c r="C56" s="1370"/>
      <c r="D56" s="1371"/>
    </row>
    <row r="57" spans="2:4" s="160" customFormat="1" ht="24.75" customHeight="1" x14ac:dyDescent="0.2">
      <c r="B57" s="338" t="s">
        <v>1069</v>
      </c>
      <c r="C57" s="163" t="s">
        <v>1329</v>
      </c>
      <c r="D57" s="164" t="s">
        <v>1330</v>
      </c>
    </row>
    <row r="58" spans="2:4" s="160" customFormat="1" ht="36.75" customHeight="1" x14ac:dyDescent="0.2">
      <c r="B58" s="10" t="s">
        <v>434</v>
      </c>
      <c r="C58" s="36" t="s">
        <v>316</v>
      </c>
      <c r="D58" s="11" t="s">
        <v>365</v>
      </c>
    </row>
    <row r="59" spans="2:4" s="160" customFormat="1" ht="48.75" customHeight="1" x14ac:dyDescent="0.2">
      <c r="B59" s="10" t="s">
        <v>615</v>
      </c>
      <c r="C59" s="43" t="s">
        <v>8</v>
      </c>
      <c r="D59" s="11" t="s">
        <v>8</v>
      </c>
    </row>
    <row r="60" spans="2:4" s="160" customFormat="1" ht="57.75" customHeight="1" thickBot="1" x14ac:dyDescent="0.25">
      <c r="B60" s="280" t="s">
        <v>435</v>
      </c>
      <c r="C60" s="165" t="s">
        <v>678</v>
      </c>
      <c r="D60" s="167" t="s">
        <v>534</v>
      </c>
    </row>
    <row r="61" spans="2:4" ht="15.75" thickBot="1" x14ac:dyDescent="0.3"/>
    <row r="62" spans="2:4" ht="33.950000000000003" customHeight="1" thickBot="1" x14ac:dyDescent="0.3">
      <c r="B62" s="1369" t="s">
        <v>1391</v>
      </c>
      <c r="C62" s="1370"/>
      <c r="D62" s="1371"/>
    </row>
    <row r="63" spans="2:4" s="160" customFormat="1" ht="24.75" customHeight="1" x14ac:dyDescent="0.2">
      <c r="B63" s="338" t="s">
        <v>1069</v>
      </c>
      <c r="C63" s="163" t="s">
        <v>1329</v>
      </c>
      <c r="D63" s="164" t="s">
        <v>1330</v>
      </c>
    </row>
    <row r="64" spans="2:4" s="160" customFormat="1" ht="36.75" customHeight="1" x14ac:dyDescent="0.2">
      <c r="B64" s="10" t="s">
        <v>434</v>
      </c>
      <c r="C64" s="36" t="s">
        <v>316</v>
      </c>
      <c r="D64" s="11" t="s">
        <v>365</v>
      </c>
    </row>
    <row r="65" spans="2:4" s="160" customFormat="1" ht="48.75" customHeight="1" x14ac:dyDescent="0.2">
      <c r="B65" s="10" t="s">
        <v>615</v>
      </c>
      <c r="C65" s="43" t="s">
        <v>1527</v>
      </c>
      <c r="D65" s="11" t="s">
        <v>8</v>
      </c>
    </row>
    <row r="66" spans="2:4" s="160" customFormat="1" ht="57.75" customHeight="1" thickBot="1" x14ac:dyDescent="0.25">
      <c r="B66" s="280" t="s">
        <v>435</v>
      </c>
      <c r="C66" s="165" t="s">
        <v>125</v>
      </c>
      <c r="D66" s="167" t="s">
        <v>534</v>
      </c>
    </row>
  </sheetData>
  <sheetProtection algorithmName="SHA-512" hashValue="7wemsua0j8a8dpMceBWhIseNjldZsh7Wyp7nfj0JHZR5frzlM4dq/EM5rLbL8cjbhOb6KJOXn6zQNN4bs3ycgg==" saltValue="APqIFLEf4ZjF0dT19AdCvA==" spinCount="100000" sheet="1" objects="1" scenarios="1"/>
  <mergeCells count="9">
    <mergeCell ref="B41:D41"/>
    <mergeCell ref="B56:D56"/>
    <mergeCell ref="B62:D62"/>
    <mergeCell ref="B2:F2"/>
    <mergeCell ref="B6:D6"/>
    <mergeCell ref="B21:D21"/>
    <mergeCell ref="B33:D33"/>
    <mergeCell ref="C35:D35"/>
    <mergeCell ref="C37:D37"/>
  </mergeCells>
  <hyperlinks>
    <hyperlink ref="B3" location="Content!A1" display="Content (Inhaltsverzeichnis)" xr:uid="{00000000-0004-0000-0500-000000000000}"/>
  </hyperlink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6"/>
  <dimension ref="A1:O23"/>
  <sheetViews>
    <sheetView workbookViewId="0">
      <selection activeCell="I25" sqref="I25"/>
    </sheetView>
  </sheetViews>
  <sheetFormatPr baseColWidth="10" defaultRowHeight="15" x14ac:dyDescent="0.25"/>
  <cols>
    <col min="1" max="1" width="3.28515625" customWidth="1"/>
    <col min="2" max="2" width="19.140625" customWidth="1"/>
    <col min="3" max="5" width="9" customWidth="1"/>
    <col min="6" max="6" width="12" customWidth="1"/>
    <col min="7" max="7" width="12.42578125" customWidth="1"/>
    <col min="8" max="8" width="11.85546875" customWidth="1"/>
    <col min="9" max="9" width="12.42578125" customWidth="1"/>
  </cols>
  <sheetData>
    <row r="1" spans="1:15" s="58" customFormat="1" ht="9" customHeight="1" x14ac:dyDescent="0.2"/>
    <row r="2" spans="1:15" s="58" customFormat="1" ht="48.75" customHeight="1" x14ac:dyDescent="0.25">
      <c r="B2" s="1320" t="s">
        <v>1263</v>
      </c>
      <c r="C2" s="1320"/>
      <c r="D2" s="1320"/>
      <c r="E2" s="1320"/>
      <c r="F2" s="1320"/>
      <c r="G2" s="56"/>
      <c r="H2" s="26"/>
      <c r="I2"/>
    </row>
    <row r="3" spans="1:15" s="1" customFormat="1" ht="16.5" customHeight="1" x14ac:dyDescent="0.25">
      <c r="B3" s="369" t="s">
        <v>847</v>
      </c>
      <c r="C3"/>
      <c r="D3"/>
      <c r="E3"/>
      <c r="F3"/>
      <c r="G3"/>
      <c r="H3"/>
      <c r="I3" s="176"/>
      <c r="J3" s="176"/>
      <c r="K3" s="176"/>
      <c r="L3" s="177"/>
      <c r="M3"/>
      <c r="N3"/>
      <c r="O3"/>
    </row>
    <row r="4" spans="1:15" s="58" customFormat="1" ht="11.25" customHeight="1" x14ac:dyDescent="0.2">
      <c r="A4" s="174"/>
    </row>
    <row r="5" spans="1:15" ht="22.5" customHeight="1" thickBot="1" x14ac:dyDescent="0.3">
      <c r="B5" s="2799" t="s">
        <v>1053</v>
      </c>
      <c r="C5" s="2799"/>
      <c r="D5" s="2799"/>
      <c r="E5" s="2799"/>
      <c r="F5" s="2799"/>
      <c r="G5" s="2799"/>
      <c r="H5" s="2799"/>
      <c r="I5" s="2799"/>
    </row>
    <row r="6" spans="1:15" x14ac:dyDescent="0.25">
      <c r="B6" s="418" t="s">
        <v>1054</v>
      </c>
      <c r="C6" s="419" t="s">
        <v>704</v>
      </c>
      <c r="D6" s="419" t="s">
        <v>643</v>
      </c>
      <c r="E6" s="420" t="s">
        <v>83</v>
      </c>
    </row>
    <row r="7" spans="1:15" ht="24" customHeight="1" x14ac:dyDescent="0.25">
      <c r="B7" s="421" t="s">
        <v>1055</v>
      </c>
      <c r="C7" s="221">
        <v>153</v>
      </c>
      <c r="D7" s="221">
        <v>255</v>
      </c>
      <c r="E7" s="422">
        <v>102</v>
      </c>
    </row>
    <row r="8" spans="1:15" ht="51.75" customHeight="1" x14ac:dyDescent="0.25">
      <c r="B8" s="423" t="s">
        <v>1447</v>
      </c>
      <c r="C8" s="221">
        <v>204</v>
      </c>
      <c r="D8" s="221">
        <v>255</v>
      </c>
      <c r="E8" s="422">
        <v>204</v>
      </c>
    </row>
    <row r="9" spans="1:15" ht="30" customHeight="1" x14ac:dyDescent="0.25">
      <c r="B9" s="424" t="s">
        <v>1490</v>
      </c>
      <c r="C9" s="221">
        <v>255</v>
      </c>
      <c r="D9" s="221">
        <v>255</v>
      </c>
      <c r="E9" s="422">
        <v>153</v>
      </c>
    </row>
    <row r="10" spans="1:15" ht="25.5" customHeight="1" x14ac:dyDescent="0.25">
      <c r="B10" s="425" t="s">
        <v>1056</v>
      </c>
      <c r="C10" s="221">
        <v>255</v>
      </c>
      <c r="D10" s="221">
        <v>124</v>
      </c>
      <c r="E10" s="422">
        <v>128</v>
      </c>
    </row>
    <row r="11" spans="1:15" ht="28.5" customHeight="1" thickBot="1" x14ac:dyDescent="0.3">
      <c r="B11" s="426" t="s">
        <v>1057</v>
      </c>
      <c r="C11" s="427">
        <v>255</v>
      </c>
      <c r="D11" s="427">
        <v>124</v>
      </c>
      <c r="E11" s="428">
        <v>128</v>
      </c>
    </row>
    <row r="12" spans="1:15" ht="15.75" thickBot="1" x14ac:dyDescent="0.3"/>
    <row r="13" spans="1:15" ht="36" customHeight="1" thickBot="1" x14ac:dyDescent="0.3">
      <c r="B13" s="2794" t="s">
        <v>1154</v>
      </c>
      <c r="C13" s="2795"/>
      <c r="D13" s="2792" t="s">
        <v>1155</v>
      </c>
      <c r="E13" s="2793"/>
      <c r="F13" s="2794" t="s">
        <v>1156</v>
      </c>
      <c r="G13" s="2795"/>
      <c r="H13" s="2794" t="s">
        <v>1477</v>
      </c>
      <c r="I13" s="2800"/>
      <c r="J13" s="2792" t="s">
        <v>1157</v>
      </c>
      <c r="K13" s="2793"/>
      <c r="L13" s="2794" t="s">
        <v>1158</v>
      </c>
      <c r="M13" s="2795"/>
    </row>
    <row r="14" spans="1:15" ht="52.5" customHeight="1" x14ac:dyDescent="0.25">
      <c r="B14" s="2796" t="s">
        <v>1488</v>
      </c>
      <c r="C14" s="2797"/>
      <c r="D14" s="2767" t="s">
        <v>1436</v>
      </c>
      <c r="E14" s="2767"/>
      <c r="F14" s="2767" t="s">
        <v>1437</v>
      </c>
      <c r="G14" s="2767"/>
      <c r="H14" s="2790" t="s">
        <v>1478</v>
      </c>
      <c r="I14" s="2790"/>
      <c r="J14" s="2786" t="s">
        <v>1481</v>
      </c>
      <c r="K14" s="2767"/>
      <c r="L14" s="2798"/>
      <c r="M14" s="2798"/>
    </row>
    <row r="15" spans="1:15" ht="43.5" customHeight="1" x14ac:dyDescent="0.25">
      <c r="B15" s="2620" t="s">
        <v>1489</v>
      </c>
      <c r="C15" s="2671"/>
      <c r="D15" s="2767" t="s">
        <v>1436</v>
      </c>
      <c r="E15" s="2767"/>
      <c r="F15" s="2783" t="s">
        <v>9</v>
      </c>
      <c r="G15" s="2671"/>
      <c r="H15" s="2784" t="s">
        <v>1479</v>
      </c>
      <c r="I15" s="2784"/>
      <c r="J15" s="2789" t="s">
        <v>1482</v>
      </c>
      <c r="K15" s="2790"/>
      <c r="L15" s="2764" t="s">
        <v>4084</v>
      </c>
      <c r="M15" s="2764"/>
    </row>
    <row r="16" spans="1:15" ht="44.25" customHeight="1" x14ac:dyDescent="0.25">
      <c r="B16" s="2620" t="s">
        <v>1487</v>
      </c>
      <c r="C16" s="2671"/>
      <c r="D16" s="2767" t="s">
        <v>1436</v>
      </c>
      <c r="E16" s="2767"/>
      <c r="F16" s="2783" t="s">
        <v>9</v>
      </c>
      <c r="G16" s="2671"/>
      <c r="H16" s="2790" t="s">
        <v>1480</v>
      </c>
      <c r="I16" s="2790"/>
      <c r="J16" s="2786" t="s">
        <v>1483</v>
      </c>
      <c r="K16" s="2767"/>
      <c r="L16" s="2764" t="s">
        <v>4085</v>
      </c>
      <c r="M16" s="2764"/>
    </row>
    <row r="17" spans="2:13" ht="60.75" customHeight="1" x14ac:dyDescent="0.25">
      <c r="B17" s="2620" t="s">
        <v>1159</v>
      </c>
      <c r="C17" s="2620"/>
      <c r="D17" s="2767" t="s">
        <v>1436</v>
      </c>
      <c r="E17" s="2767"/>
      <c r="F17" s="2767" t="s">
        <v>1446</v>
      </c>
      <c r="G17" s="2767"/>
      <c r="H17" s="2783" t="s">
        <v>9</v>
      </c>
      <c r="I17" s="2671"/>
      <c r="J17" s="2786" t="s">
        <v>1444</v>
      </c>
      <c r="K17" s="2767"/>
      <c r="L17" s="2764" t="s">
        <v>4086</v>
      </c>
      <c r="M17" s="2764"/>
    </row>
    <row r="18" spans="2:13" ht="60.75" customHeight="1" x14ac:dyDescent="0.25">
      <c r="B18" s="2620" t="s">
        <v>1160</v>
      </c>
      <c r="C18" s="2620"/>
      <c r="D18" s="2767" t="s">
        <v>1436</v>
      </c>
      <c r="E18" s="2767"/>
      <c r="F18" s="2767" t="s">
        <v>1445</v>
      </c>
      <c r="G18" s="2767"/>
      <c r="H18" s="2783" t="s">
        <v>9</v>
      </c>
      <c r="I18" s="2671"/>
      <c r="J18" s="2786" t="s">
        <v>1443</v>
      </c>
      <c r="K18" s="2767"/>
      <c r="L18" s="2791"/>
      <c r="M18" s="2791"/>
    </row>
    <row r="19" spans="2:13" ht="60.75" customHeight="1" x14ac:dyDescent="0.25">
      <c r="B19" s="2620" t="s">
        <v>1486</v>
      </c>
      <c r="C19" s="2785"/>
      <c r="D19" s="2767" t="s">
        <v>1436</v>
      </c>
      <c r="E19" s="2767"/>
      <c r="F19" s="2767" t="s">
        <v>1448</v>
      </c>
      <c r="G19" s="2707"/>
      <c r="H19" s="2787" t="s">
        <v>9</v>
      </c>
      <c r="I19" s="2788"/>
      <c r="J19" s="2769" t="s">
        <v>1442</v>
      </c>
      <c r="K19" s="2770"/>
      <c r="L19" s="2773" t="s">
        <v>4087</v>
      </c>
      <c r="M19" s="2774"/>
    </row>
    <row r="20" spans="2:13" ht="33.75" customHeight="1" x14ac:dyDescent="0.25">
      <c r="B20" s="2620" t="s">
        <v>1161</v>
      </c>
      <c r="C20" s="2671"/>
      <c r="D20" s="2783" t="s">
        <v>9</v>
      </c>
      <c r="E20" s="2671"/>
      <c r="F20" s="2783" t="s">
        <v>9</v>
      </c>
      <c r="G20" s="2671"/>
      <c r="H20" s="2784" t="s">
        <v>1484</v>
      </c>
      <c r="I20" s="2784"/>
      <c r="J20" s="2784" t="s">
        <v>1485</v>
      </c>
      <c r="K20" s="2784"/>
      <c r="L20" s="2771" t="s">
        <v>1309</v>
      </c>
      <c r="M20" s="2771"/>
    </row>
    <row r="21" spans="2:13" ht="24" customHeight="1" x14ac:dyDescent="0.25">
      <c r="B21" s="2775" t="s">
        <v>1162</v>
      </c>
      <c r="C21" s="2776"/>
      <c r="D21" s="2777" t="s">
        <v>1438</v>
      </c>
      <c r="E21" s="2777"/>
      <c r="F21" s="2778" t="s">
        <v>9</v>
      </c>
      <c r="G21" s="2779"/>
      <c r="H21" s="2778" t="s">
        <v>9</v>
      </c>
      <c r="I21" s="2779"/>
      <c r="J21" s="2780" t="s">
        <v>1440</v>
      </c>
      <c r="K21" s="2781"/>
      <c r="L21" s="2782" t="s">
        <v>4004</v>
      </c>
      <c r="M21" s="2776"/>
    </row>
    <row r="22" spans="2:13" ht="36" customHeight="1" x14ac:dyDescent="0.25">
      <c r="B22" s="2765" t="s">
        <v>1958</v>
      </c>
      <c r="C22" s="2766"/>
      <c r="D22" s="2772" t="s">
        <v>1439</v>
      </c>
      <c r="E22" s="2772"/>
      <c r="F22" s="2768" t="s">
        <v>9</v>
      </c>
      <c r="G22" s="2766"/>
      <c r="H22" s="2768" t="s">
        <v>9</v>
      </c>
      <c r="I22" s="2766"/>
      <c r="J22" s="2772" t="s">
        <v>1441</v>
      </c>
      <c r="K22" s="2772"/>
      <c r="L22" s="2771" t="s">
        <v>3650</v>
      </c>
      <c r="M22" s="2771"/>
    </row>
    <row r="23" spans="2:13" ht="36" customHeight="1" x14ac:dyDescent="0.25">
      <c r="B23" s="2765" t="s">
        <v>1959</v>
      </c>
      <c r="C23" s="2766"/>
      <c r="D23" s="2767" t="s">
        <v>1436</v>
      </c>
      <c r="E23" s="2767"/>
      <c r="F23" s="2767" t="s">
        <v>1961</v>
      </c>
      <c r="G23" s="2767"/>
      <c r="H23" s="2768" t="s">
        <v>9</v>
      </c>
      <c r="I23" s="2766"/>
      <c r="J23" s="2769" t="s">
        <v>1960</v>
      </c>
      <c r="K23" s="2770"/>
      <c r="L23" s="2764" t="s">
        <v>4088</v>
      </c>
      <c r="M23" s="2764"/>
    </row>
  </sheetData>
  <sheetProtection algorithmName="SHA-512" hashValue="PvWa+5j4q/m5rWRr51+ShJ9ipXLU+oJ03c+S7qAJ/1w/7KZTeB71LL5m6M8uddR86UEJ3xsEWM3NmmufZD5dnA==" saltValue="+rUqoJIt3kU4vjujR7TdQA==" spinCount="100000" sheet="1" objects="1" scenarios="1"/>
  <mergeCells count="68">
    <mergeCell ref="B2:F2"/>
    <mergeCell ref="B5:I5"/>
    <mergeCell ref="B13:C13"/>
    <mergeCell ref="D13:E13"/>
    <mergeCell ref="F13:G13"/>
    <mergeCell ref="H13:I13"/>
    <mergeCell ref="J13:K13"/>
    <mergeCell ref="L13:M13"/>
    <mergeCell ref="B14:C14"/>
    <mergeCell ref="D14:E14"/>
    <mergeCell ref="F14:G14"/>
    <mergeCell ref="H14:I14"/>
    <mergeCell ref="J14:K14"/>
    <mergeCell ref="L14:M14"/>
    <mergeCell ref="H19:I19"/>
    <mergeCell ref="J19:K19"/>
    <mergeCell ref="L16:M16"/>
    <mergeCell ref="B15:C15"/>
    <mergeCell ref="D15:E15"/>
    <mergeCell ref="F15:G15"/>
    <mergeCell ref="H15:I15"/>
    <mergeCell ref="J15:K15"/>
    <mergeCell ref="L15:M15"/>
    <mergeCell ref="B16:C16"/>
    <mergeCell ref="D16:E16"/>
    <mergeCell ref="F16:G16"/>
    <mergeCell ref="H16:I16"/>
    <mergeCell ref="J16:K16"/>
    <mergeCell ref="L18:M18"/>
    <mergeCell ref="B17:C17"/>
    <mergeCell ref="D17:E17"/>
    <mergeCell ref="F17:G17"/>
    <mergeCell ref="H17:I17"/>
    <mergeCell ref="J17:K17"/>
    <mergeCell ref="L17:M17"/>
    <mergeCell ref="B18:C18"/>
    <mergeCell ref="D18:E18"/>
    <mergeCell ref="F18:G18"/>
    <mergeCell ref="H18:I18"/>
    <mergeCell ref="J18:K18"/>
    <mergeCell ref="L19:M19"/>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L22:M22"/>
    <mergeCell ref="B22:C22"/>
    <mergeCell ref="D22:E22"/>
    <mergeCell ref="F22:G22"/>
    <mergeCell ref="H22:I22"/>
    <mergeCell ref="J22:K22"/>
    <mergeCell ref="L23:M23"/>
    <mergeCell ref="B23:C23"/>
    <mergeCell ref="D23:E23"/>
    <mergeCell ref="F23:G23"/>
    <mergeCell ref="H23:I23"/>
    <mergeCell ref="J23:K23"/>
  </mergeCells>
  <hyperlinks>
    <hyperlink ref="B3" location="Content!A1" display="Content (Inhaltsverzeichnis)" xr:uid="{00000000-0004-0000-2A00-000000000000}"/>
  </hyperlinks>
  <pageMargins left="0.7" right="0.7" top="0.78740157499999996" bottom="0.78740157499999996" header="0.3" footer="0.3"/>
  <pageSetup paperSize="9" orientation="portrait" horizontalDpi="4294967295" verticalDpi="4294967295"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7"/>
  <dimension ref="A1:O64"/>
  <sheetViews>
    <sheetView workbookViewId="0"/>
  </sheetViews>
  <sheetFormatPr baseColWidth="10" defaultColWidth="11.42578125" defaultRowHeight="15" x14ac:dyDescent="0.25"/>
  <cols>
    <col min="1" max="1" width="4.140625" customWidth="1"/>
    <col min="2" max="2" width="3.85546875" customWidth="1"/>
    <col min="3" max="3" width="4" customWidth="1"/>
    <col min="4" max="5" width="4.28515625" customWidth="1"/>
    <col min="6" max="6" width="4.5703125" customWidth="1"/>
    <col min="7" max="7" width="31.7109375" customWidth="1"/>
    <col min="8" max="8" width="26" customWidth="1"/>
    <col min="9" max="9" width="31.42578125" customWidth="1"/>
  </cols>
  <sheetData>
    <row r="1" spans="1:15" ht="3.75" customHeight="1" x14ac:dyDescent="0.25"/>
    <row r="2" spans="1:15" ht="52.5" customHeight="1" x14ac:dyDescent="0.25">
      <c r="B2" s="2820" t="s">
        <v>1052</v>
      </c>
      <c r="C2" s="2820"/>
      <c r="D2" s="2820"/>
      <c r="E2" s="2820"/>
      <c r="F2" s="2820"/>
      <c r="G2" s="2820"/>
      <c r="H2" s="56"/>
      <c r="I2" s="56"/>
      <c r="J2" s="26"/>
    </row>
    <row r="3" spans="1:15" s="1" customFormat="1" ht="16.5" customHeight="1" thickBot="1" x14ac:dyDescent="0.3">
      <c r="B3" s="369" t="s">
        <v>847</v>
      </c>
      <c r="C3"/>
      <c r="D3"/>
      <c r="E3"/>
      <c r="F3"/>
      <c r="G3"/>
      <c r="H3"/>
      <c r="I3" s="176"/>
      <c r="J3" s="176"/>
      <c r="K3" s="176"/>
      <c r="L3" s="177"/>
      <c r="M3"/>
      <c r="N3"/>
      <c r="O3"/>
    </row>
    <row r="4" spans="1:15" ht="33" customHeight="1" thickBot="1" x14ac:dyDescent="0.3">
      <c r="B4" s="2815" t="s">
        <v>1063</v>
      </c>
      <c r="C4" s="2816"/>
      <c r="D4" s="2817"/>
      <c r="E4" s="2817"/>
      <c r="F4" s="2818"/>
      <c r="G4" s="1880" t="s">
        <v>1064</v>
      </c>
      <c r="H4" s="1880" t="s">
        <v>1066</v>
      </c>
      <c r="I4" s="1880" t="s">
        <v>1065</v>
      </c>
      <c r="J4" s="26"/>
    </row>
    <row r="5" spans="1:15" ht="30" customHeight="1" thickBot="1" x14ac:dyDescent="0.3">
      <c r="B5" s="203" t="s">
        <v>546</v>
      </c>
      <c r="C5" s="203" t="s">
        <v>547</v>
      </c>
      <c r="D5" s="203" t="s">
        <v>843</v>
      </c>
      <c r="E5" s="203" t="s">
        <v>704</v>
      </c>
      <c r="F5" s="203" t="s">
        <v>125</v>
      </c>
      <c r="G5" s="2819"/>
      <c r="H5" s="2819"/>
      <c r="I5" s="2819"/>
      <c r="J5" s="26"/>
    </row>
    <row r="6" spans="1:15" ht="24" customHeight="1" thickBot="1" x14ac:dyDescent="0.3">
      <c r="A6" s="71"/>
      <c r="B6" s="2807" t="s">
        <v>1067</v>
      </c>
      <c r="C6" s="2808"/>
      <c r="D6" s="2808"/>
      <c r="E6" s="2808"/>
      <c r="F6" s="2808"/>
      <c r="G6" s="2808"/>
      <c r="H6" s="2808"/>
      <c r="I6" s="2808"/>
    </row>
    <row r="7" spans="1:15" ht="53.1" customHeight="1" x14ac:dyDescent="0.25">
      <c r="A7" s="204"/>
      <c r="B7" s="415"/>
      <c r="C7" s="407" t="s">
        <v>2</v>
      </c>
      <c r="D7" s="407" t="s">
        <v>2</v>
      </c>
      <c r="E7" s="412"/>
      <c r="F7" s="412"/>
      <c r="G7" s="215" t="s">
        <v>1139</v>
      </c>
      <c r="H7" s="217" t="s">
        <v>1141</v>
      </c>
      <c r="I7" s="9" t="s">
        <v>8</v>
      </c>
    </row>
    <row r="8" spans="1:15" ht="53.1" customHeight="1" x14ac:dyDescent="0.25">
      <c r="A8" s="204"/>
      <c r="B8" s="416"/>
      <c r="C8" s="408" t="s">
        <v>2</v>
      </c>
      <c r="D8" s="408" t="s">
        <v>2</v>
      </c>
      <c r="E8" s="413"/>
      <c r="F8" s="413"/>
      <c r="G8" s="30" t="s">
        <v>1140</v>
      </c>
      <c r="H8" s="39" t="s">
        <v>588</v>
      </c>
      <c r="I8" s="348" t="s">
        <v>584</v>
      </c>
    </row>
    <row r="9" spans="1:15" ht="47.25" customHeight="1" x14ac:dyDescent="0.25">
      <c r="A9" s="204"/>
      <c r="B9" s="528"/>
      <c r="C9" s="408" t="s">
        <v>2</v>
      </c>
      <c r="D9" s="408" t="s">
        <v>2</v>
      </c>
      <c r="E9" s="530"/>
      <c r="F9" s="530"/>
      <c r="G9" s="31" t="s">
        <v>429</v>
      </c>
      <c r="H9" s="31" t="s">
        <v>1044</v>
      </c>
      <c r="I9" s="531" t="s">
        <v>232</v>
      </c>
    </row>
    <row r="10" spans="1:15" ht="53.1" customHeight="1" x14ac:dyDescent="0.25">
      <c r="A10" s="204"/>
      <c r="B10" s="416"/>
      <c r="C10" s="408" t="s">
        <v>2</v>
      </c>
      <c r="D10" s="408" t="s">
        <v>2</v>
      </c>
      <c r="E10" s="413"/>
      <c r="F10" s="413"/>
      <c r="G10" s="34" t="s">
        <v>1143</v>
      </c>
      <c r="H10" s="39" t="s">
        <v>815</v>
      </c>
      <c r="I10" s="4" t="s">
        <v>815</v>
      </c>
    </row>
    <row r="11" spans="1:15" ht="53.1" customHeight="1" x14ac:dyDescent="0.25">
      <c r="A11" s="204"/>
      <c r="B11" s="416"/>
      <c r="C11" s="408" t="s">
        <v>2</v>
      </c>
      <c r="D11" s="408" t="s">
        <v>2</v>
      </c>
      <c r="E11" s="413"/>
      <c r="F11" s="413"/>
      <c r="G11" s="34" t="s">
        <v>1145</v>
      </c>
      <c r="H11" s="39" t="s">
        <v>1144</v>
      </c>
      <c r="I11" s="4" t="s">
        <v>1144</v>
      </c>
    </row>
    <row r="12" spans="1:15" ht="53.1" customHeight="1" x14ac:dyDescent="0.25">
      <c r="A12" s="204"/>
      <c r="B12" s="416"/>
      <c r="C12" s="408" t="s">
        <v>2</v>
      </c>
      <c r="D12" s="408" t="s">
        <v>2</v>
      </c>
      <c r="E12" s="413"/>
      <c r="F12" s="413"/>
      <c r="G12" s="34" t="s">
        <v>1146</v>
      </c>
      <c r="H12" s="39" t="s">
        <v>583</v>
      </c>
      <c r="I12" s="4" t="s">
        <v>583</v>
      </c>
    </row>
    <row r="13" spans="1:15" ht="53.1" customHeight="1" x14ac:dyDescent="0.25">
      <c r="A13" s="204"/>
      <c r="B13" s="416"/>
      <c r="C13" s="408" t="s">
        <v>2</v>
      </c>
      <c r="D13" s="408" t="s">
        <v>2</v>
      </c>
      <c r="E13" s="413"/>
      <c r="F13" s="413"/>
      <c r="G13" s="34" t="s">
        <v>1147</v>
      </c>
      <c r="H13" s="39" t="s">
        <v>815</v>
      </c>
      <c r="I13" s="4" t="s">
        <v>815</v>
      </c>
    </row>
    <row r="14" spans="1:15" ht="53.1" customHeight="1" thickBot="1" x14ac:dyDescent="0.3">
      <c r="A14" s="204"/>
      <c r="B14" s="417"/>
      <c r="C14" s="409" t="s">
        <v>2</v>
      </c>
      <c r="D14" s="409" t="s">
        <v>2</v>
      </c>
      <c r="E14" s="414"/>
      <c r="F14" s="414"/>
      <c r="G14" s="166" t="s">
        <v>1148</v>
      </c>
      <c r="H14" s="219" t="s">
        <v>1141</v>
      </c>
      <c r="I14" s="410" t="s">
        <v>8</v>
      </c>
    </row>
    <row r="15" spans="1:15" ht="24" customHeight="1" thickBot="1" x14ac:dyDescent="0.3">
      <c r="A15" s="71"/>
      <c r="B15" s="2805" t="s">
        <v>1074</v>
      </c>
      <c r="C15" s="2806"/>
      <c r="D15" s="2806"/>
      <c r="E15" s="2806"/>
      <c r="F15" s="2806"/>
      <c r="G15" s="2806"/>
      <c r="H15" s="2806"/>
      <c r="I15" s="2806"/>
    </row>
    <row r="16" spans="1:15" ht="53.1" customHeight="1" x14ac:dyDescent="0.25">
      <c r="A16" s="204"/>
      <c r="B16" s="415"/>
      <c r="C16" s="407" t="s">
        <v>2</v>
      </c>
      <c r="D16" s="407" t="s">
        <v>2</v>
      </c>
      <c r="E16" s="412"/>
      <c r="F16" s="412"/>
      <c r="G16" s="215" t="s">
        <v>1139</v>
      </c>
      <c r="H16" s="217" t="s">
        <v>1149</v>
      </c>
      <c r="I16" s="411" t="s">
        <v>8</v>
      </c>
    </row>
    <row r="17" spans="1:9" ht="53.1" customHeight="1" x14ac:dyDescent="0.25">
      <c r="A17" s="204"/>
      <c r="B17" s="416"/>
      <c r="C17" s="408" t="s">
        <v>2</v>
      </c>
      <c r="D17" s="408" t="s">
        <v>2</v>
      </c>
      <c r="E17" s="413"/>
      <c r="F17" s="413"/>
      <c r="G17" s="30" t="s">
        <v>1140</v>
      </c>
      <c r="H17" s="52" t="s">
        <v>76</v>
      </c>
      <c r="I17" s="348" t="s">
        <v>584</v>
      </c>
    </row>
    <row r="18" spans="1:9" ht="38.25" customHeight="1" x14ac:dyDescent="0.25">
      <c r="A18" s="204"/>
      <c r="B18" s="528"/>
      <c r="C18" s="529" t="s">
        <v>2</v>
      </c>
      <c r="D18" s="529" t="s">
        <v>2</v>
      </c>
      <c r="E18" s="530"/>
      <c r="F18" s="530"/>
      <c r="G18" s="31" t="s">
        <v>429</v>
      </c>
      <c r="H18" s="31" t="s">
        <v>1044</v>
      </c>
      <c r="I18" s="531" t="s">
        <v>232</v>
      </c>
    </row>
    <row r="19" spans="1:9" ht="11.25" customHeight="1" thickBot="1" x14ac:dyDescent="0.3">
      <c r="A19" s="204"/>
      <c r="B19" s="548"/>
      <c r="C19" s="549"/>
      <c r="D19" s="549"/>
      <c r="E19" s="550"/>
      <c r="F19" s="550"/>
      <c r="G19" s="546"/>
      <c r="H19" s="546"/>
      <c r="I19" s="547"/>
    </row>
    <row r="20" spans="1:9" ht="53.1" customHeight="1" thickTop="1" x14ac:dyDescent="0.25">
      <c r="A20" s="204"/>
      <c r="B20" s="532"/>
      <c r="C20" s="533" t="s">
        <v>2</v>
      </c>
      <c r="D20" s="533" t="s">
        <v>2</v>
      </c>
      <c r="E20" s="534"/>
      <c r="F20" s="534"/>
      <c r="G20" s="535" t="s">
        <v>1142</v>
      </c>
      <c r="H20" s="536" t="s">
        <v>678</v>
      </c>
      <c r="I20" s="537" t="s">
        <v>578</v>
      </c>
    </row>
    <row r="21" spans="1:9" ht="18.75" customHeight="1" x14ac:dyDescent="0.25">
      <c r="A21" s="204"/>
      <c r="B21" s="2809"/>
      <c r="C21" s="2810"/>
      <c r="D21" s="2810"/>
      <c r="E21" s="2810"/>
      <c r="F21" s="2810"/>
      <c r="G21" s="34"/>
      <c r="H21" s="2811" t="s">
        <v>1425</v>
      </c>
      <c r="I21" s="2812"/>
    </row>
    <row r="22" spans="1:9" ht="53.1" customHeight="1" x14ac:dyDescent="0.25">
      <c r="A22" s="204"/>
      <c r="B22" s="538"/>
      <c r="C22" s="408" t="s">
        <v>2</v>
      </c>
      <c r="D22" s="408" t="s">
        <v>2</v>
      </c>
      <c r="E22" s="413"/>
      <c r="F22" s="413"/>
      <c r="G22" s="34" t="s">
        <v>1143</v>
      </c>
      <c r="H22" s="52" t="s">
        <v>346</v>
      </c>
      <c r="I22" s="539" t="s">
        <v>815</v>
      </c>
    </row>
    <row r="23" spans="1:9" ht="21" customHeight="1" x14ac:dyDescent="0.25">
      <c r="A23" s="204"/>
      <c r="B23" s="2809"/>
      <c r="C23" s="2810"/>
      <c r="D23" s="2810"/>
      <c r="E23" s="2810"/>
      <c r="F23" s="2810"/>
      <c r="G23" s="34"/>
      <c r="H23" s="2811" t="s">
        <v>1425</v>
      </c>
      <c r="I23" s="2812"/>
    </row>
    <row r="24" spans="1:9" ht="53.1" customHeight="1" x14ac:dyDescent="0.25">
      <c r="A24" s="204"/>
      <c r="B24" s="538"/>
      <c r="C24" s="408" t="s">
        <v>2</v>
      </c>
      <c r="D24" s="408" t="s">
        <v>2</v>
      </c>
      <c r="E24" s="413"/>
      <c r="F24" s="413"/>
      <c r="G24" s="34" t="s">
        <v>1145</v>
      </c>
      <c r="H24" s="52" t="s">
        <v>1042</v>
      </c>
      <c r="I24" s="539" t="s">
        <v>1144</v>
      </c>
    </row>
    <row r="25" spans="1:9" ht="18.75" customHeight="1" x14ac:dyDescent="0.25">
      <c r="A25" s="204"/>
      <c r="B25" s="2809"/>
      <c r="C25" s="2810"/>
      <c r="D25" s="2810"/>
      <c r="E25" s="2810"/>
      <c r="F25" s="2810"/>
      <c r="G25" s="34"/>
      <c r="H25" s="2811" t="s">
        <v>1425</v>
      </c>
      <c r="I25" s="2812"/>
    </row>
    <row r="26" spans="1:9" ht="53.1" customHeight="1" thickBot="1" x14ac:dyDescent="0.3">
      <c r="A26" s="204"/>
      <c r="B26" s="540"/>
      <c r="C26" s="541" t="s">
        <v>2</v>
      </c>
      <c r="D26" s="541" t="s">
        <v>2</v>
      </c>
      <c r="E26" s="542"/>
      <c r="F26" s="542"/>
      <c r="G26" s="543" t="s">
        <v>1147</v>
      </c>
      <c r="H26" s="544" t="s">
        <v>346</v>
      </c>
      <c r="I26" s="545" t="s">
        <v>815</v>
      </c>
    </row>
    <row r="27" spans="1:9" ht="13.5" customHeight="1" thickTop="1" thickBot="1" x14ac:dyDescent="0.3">
      <c r="A27" s="204"/>
      <c r="B27" s="551"/>
      <c r="C27" s="552"/>
      <c r="D27" s="552"/>
      <c r="E27" s="553"/>
      <c r="F27" s="553"/>
      <c r="G27" s="2813"/>
      <c r="H27" s="2813"/>
      <c r="I27" s="2814"/>
    </row>
    <row r="28" spans="1:9" ht="53.1" customHeight="1" thickBot="1" x14ac:dyDescent="0.3">
      <c r="A28" s="204"/>
      <c r="B28" s="554"/>
      <c r="C28" s="555" t="s">
        <v>2</v>
      </c>
      <c r="D28" s="555" t="s">
        <v>2</v>
      </c>
      <c r="E28" s="556"/>
      <c r="F28" s="556"/>
      <c r="G28" s="557" t="s">
        <v>1148</v>
      </c>
      <c r="H28" s="376" t="s">
        <v>1152</v>
      </c>
      <c r="I28" s="558" t="s">
        <v>8</v>
      </c>
    </row>
    <row r="29" spans="1:9" ht="24" customHeight="1" thickBot="1" x14ac:dyDescent="0.3">
      <c r="A29" s="71"/>
      <c r="B29" s="2801" t="s">
        <v>1075</v>
      </c>
      <c r="C29" s="2802"/>
      <c r="D29" s="2802"/>
      <c r="E29" s="2802"/>
      <c r="F29" s="2802"/>
      <c r="G29" s="2802"/>
      <c r="H29" s="2802"/>
      <c r="I29" s="2802"/>
    </row>
    <row r="30" spans="1:9" ht="77.25" customHeight="1" x14ac:dyDescent="0.25">
      <c r="A30" s="204"/>
      <c r="B30" s="415"/>
      <c r="C30" s="407" t="s">
        <v>2</v>
      </c>
      <c r="D30" s="407" t="s">
        <v>2</v>
      </c>
      <c r="E30" s="412"/>
      <c r="F30" s="412"/>
      <c r="G30" s="215" t="s">
        <v>1139</v>
      </c>
      <c r="H30" s="217" t="s">
        <v>2146</v>
      </c>
      <c r="I30" s="411" t="s">
        <v>8</v>
      </c>
    </row>
    <row r="31" spans="1:9" ht="53.1" customHeight="1" x14ac:dyDescent="0.25">
      <c r="A31" s="204"/>
      <c r="B31" s="416"/>
      <c r="C31" s="408" t="s">
        <v>2</v>
      </c>
      <c r="D31" s="408" t="s">
        <v>2</v>
      </c>
      <c r="E31" s="413"/>
      <c r="F31" s="413"/>
      <c r="G31" s="30" t="s">
        <v>1140</v>
      </c>
      <c r="H31" s="39" t="s">
        <v>584</v>
      </c>
      <c r="I31" s="348" t="s">
        <v>584</v>
      </c>
    </row>
    <row r="32" spans="1:9" ht="53.1" customHeight="1" x14ac:dyDescent="0.25">
      <c r="A32" s="204"/>
      <c r="B32" s="416"/>
      <c r="C32" s="408" t="s">
        <v>2</v>
      </c>
      <c r="D32" s="408" t="s">
        <v>2</v>
      </c>
      <c r="E32" s="413"/>
      <c r="F32" s="413"/>
      <c r="G32" s="30" t="s">
        <v>429</v>
      </c>
      <c r="H32" s="30" t="s">
        <v>1044</v>
      </c>
      <c r="I32" s="477" t="s">
        <v>232</v>
      </c>
    </row>
    <row r="33" spans="1:9" ht="53.1" customHeight="1" x14ac:dyDescent="0.25">
      <c r="A33" s="204"/>
      <c r="B33" s="416"/>
      <c r="C33" s="408" t="s">
        <v>2</v>
      </c>
      <c r="D33" s="408" t="s">
        <v>2</v>
      </c>
      <c r="E33" s="413"/>
      <c r="F33" s="413"/>
      <c r="G33" s="34" t="s">
        <v>1142</v>
      </c>
      <c r="H33" s="33" t="s">
        <v>578</v>
      </c>
      <c r="I33" s="4" t="s">
        <v>578</v>
      </c>
    </row>
    <row r="34" spans="1:9" ht="53.1" customHeight="1" x14ac:dyDescent="0.25">
      <c r="A34" s="204"/>
      <c r="B34" s="416"/>
      <c r="C34" s="408" t="s">
        <v>2</v>
      </c>
      <c r="D34" s="408" t="s">
        <v>2</v>
      </c>
      <c r="E34" s="413"/>
      <c r="F34" s="413"/>
      <c r="G34" s="34" t="s">
        <v>1143</v>
      </c>
      <c r="H34" s="33" t="s">
        <v>815</v>
      </c>
      <c r="I34" s="4" t="s">
        <v>815</v>
      </c>
    </row>
    <row r="35" spans="1:9" ht="53.1" customHeight="1" x14ac:dyDescent="0.25">
      <c r="A35" s="204"/>
      <c r="B35" s="416"/>
      <c r="C35" s="408" t="s">
        <v>2</v>
      </c>
      <c r="D35" s="408" t="s">
        <v>2</v>
      </c>
      <c r="E35" s="413"/>
      <c r="F35" s="413"/>
      <c r="G35" s="34" t="s">
        <v>1145</v>
      </c>
      <c r="H35" s="33" t="s">
        <v>1144</v>
      </c>
      <c r="I35" s="4" t="s">
        <v>1144</v>
      </c>
    </row>
    <row r="36" spans="1:9" ht="53.1" customHeight="1" x14ac:dyDescent="0.25">
      <c r="A36" s="204"/>
      <c r="B36" s="416"/>
      <c r="C36" s="408" t="s">
        <v>2</v>
      </c>
      <c r="D36" s="408" t="s">
        <v>2</v>
      </c>
      <c r="E36" s="413"/>
      <c r="F36" s="413"/>
      <c r="G36" s="34" t="s">
        <v>1146</v>
      </c>
      <c r="H36" s="33" t="s">
        <v>583</v>
      </c>
      <c r="I36" s="4" t="s">
        <v>583</v>
      </c>
    </row>
    <row r="37" spans="1:9" ht="53.1" customHeight="1" x14ac:dyDescent="0.25">
      <c r="A37" s="204"/>
      <c r="B37" s="416"/>
      <c r="C37" s="408" t="s">
        <v>2</v>
      </c>
      <c r="D37" s="408" t="s">
        <v>2</v>
      </c>
      <c r="E37" s="413"/>
      <c r="F37" s="413"/>
      <c r="G37" s="34" t="s">
        <v>1147</v>
      </c>
      <c r="H37" s="33" t="s">
        <v>815</v>
      </c>
      <c r="I37" s="4" t="s">
        <v>815</v>
      </c>
    </row>
    <row r="38" spans="1:9" ht="24" customHeight="1" thickBot="1" x14ac:dyDescent="0.3">
      <c r="A38" s="71"/>
      <c r="B38" s="2805" t="s">
        <v>1076</v>
      </c>
      <c r="C38" s="2806"/>
      <c r="D38" s="2806"/>
      <c r="E38" s="2806"/>
      <c r="F38" s="2806"/>
      <c r="G38" s="2806"/>
      <c r="H38" s="2806"/>
      <c r="I38" s="2806"/>
    </row>
    <row r="39" spans="1:9" ht="53.1" customHeight="1" x14ac:dyDescent="0.25">
      <c r="A39" s="204"/>
      <c r="B39" s="415"/>
      <c r="C39" s="407" t="s">
        <v>2</v>
      </c>
      <c r="D39" s="407" t="s">
        <v>2</v>
      </c>
      <c r="E39" s="412"/>
      <c r="F39" s="412"/>
      <c r="G39" s="215" t="s">
        <v>1139</v>
      </c>
      <c r="H39" s="217" t="s">
        <v>1150</v>
      </c>
      <c r="I39" s="9" t="s">
        <v>8</v>
      </c>
    </row>
    <row r="40" spans="1:9" ht="53.1" customHeight="1" x14ac:dyDescent="0.25">
      <c r="A40" s="204"/>
      <c r="B40" s="416"/>
      <c r="C40" s="408" t="s">
        <v>2</v>
      </c>
      <c r="D40" s="408" t="s">
        <v>2</v>
      </c>
      <c r="E40" s="413"/>
      <c r="F40" s="413"/>
      <c r="G40" s="30" t="s">
        <v>1140</v>
      </c>
      <c r="H40" s="39" t="s">
        <v>76</v>
      </c>
      <c r="I40" s="348" t="s">
        <v>584</v>
      </c>
    </row>
    <row r="41" spans="1:9" ht="53.1" customHeight="1" x14ac:dyDescent="0.25">
      <c r="A41" s="204"/>
      <c r="B41" s="416"/>
      <c r="C41" s="408" t="s">
        <v>2</v>
      </c>
      <c r="D41" s="408" t="s">
        <v>2</v>
      </c>
      <c r="E41" s="413"/>
      <c r="F41" s="413"/>
      <c r="G41" s="30" t="s">
        <v>429</v>
      </c>
      <c r="H41" s="51" t="s">
        <v>1044</v>
      </c>
      <c r="I41" s="477" t="s">
        <v>232</v>
      </c>
    </row>
    <row r="42" spans="1:9" ht="53.1" customHeight="1" x14ac:dyDescent="0.25">
      <c r="A42" s="204"/>
      <c r="B42" s="416"/>
      <c r="C42" s="408" t="s">
        <v>2</v>
      </c>
      <c r="D42" s="408" t="s">
        <v>2</v>
      </c>
      <c r="E42" s="413"/>
      <c r="F42" s="413"/>
      <c r="G42" s="34" t="s">
        <v>1142</v>
      </c>
      <c r="H42" s="39" t="s">
        <v>1151</v>
      </c>
      <c r="I42" s="4" t="s">
        <v>578</v>
      </c>
    </row>
    <row r="43" spans="1:9" ht="53.1" customHeight="1" x14ac:dyDescent="0.25">
      <c r="A43" s="204"/>
      <c r="B43" s="416"/>
      <c r="C43" s="408" t="s">
        <v>2</v>
      </c>
      <c r="D43" s="408" t="s">
        <v>2</v>
      </c>
      <c r="E43" s="413"/>
      <c r="F43" s="413"/>
      <c r="G43" s="34" t="s">
        <v>1143</v>
      </c>
      <c r="H43" s="39" t="s">
        <v>1151</v>
      </c>
      <c r="I43" s="4" t="s">
        <v>815</v>
      </c>
    </row>
    <row r="44" spans="1:9" ht="53.1" customHeight="1" x14ac:dyDescent="0.25">
      <c r="A44" s="204"/>
      <c r="B44" s="416"/>
      <c r="C44" s="408" t="s">
        <v>2</v>
      </c>
      <c r="D44" s="408" t="s">
        <v>2</v>
      </c>
      <c r="E44" s="413"/>
      <c r="F44" s="413"/>
      <c r="G44" s="34" t="s">
        <v>1145</v>
      </c>
      <c r="H44" s="39" t="s">
        <v>1151</v>
      </c>
      <c r="I44" s="4" t="s">
        <v>1144</v>
      </c>
    </row>
    <row r="45" spans="1:9" ht="53.1" customHeight="1" x14ac:dyDescent="0.25">
      <c r="A45" s="204"/>
      <c r="B45" s="416"/>
      <c r="C45" s="408" t="s">
        <v>2</v>
      </c>
      <c r="D45" s="408" t="s">
        <v>2</v>
      </c>
      <c r="E45" s="413"/>
      <c r="F45" s="413"/>
      <c r="G45" s="34" t="s">
        <v>1147</v>
      </c>
      <c r="H45" s="39" t="s">
        <v>1151</v>
      </c>
      <c r="I45" s="4" t="s">
        <v>815</v>
      </c>
    </row>
    <row r="46" spans="1:9" ht="53.1" customHeight="1" thickBot="1" x14ac:dyDescent="0.3">
      <c r="A46" s="204"/>
      <c r="B46" s="417"/>
      <c r="C46" s="409" t="s">
        <v>2</v>
      </c>
      <c r="D46" s="409" t="s">
        <v>2</v>
      </c>
      <c r="E46" s="414"/>
      <c r="F46" s="414"/>
      <c r="G46" s="166" t="s">
        <v>1148</v>
      </c>
      <c r="H46" s="219" t="s">
        <v>1152</v>
      </c>
      <c r="I46" s="167" t="s">
        <v>8</v>
      </c>
    </row>
    <row r="47" spans="1:9" ht="24" customHeight="1" thickBot="1" x14ac:dyDescent="0.3">
      <c r="A47" s="71"/>
      <c r="B47" s="2801" t="s">
        <v>1075</v>
      </c>
      <c r="C47" s="2802"/>
      <c r="D47" s="2802"/>
      <c r="E47" s="2802"/>
      <c r="F47" s="2802"/>
      <c r="G47" s="2802"/>
      <c r="H47" s="2802"/>
      <c r="I47" s="2802"/>
    </row>
    <row r="48" spans="1:9" ht="79.5" customHeight="1" x14ac:dyDescent="0.25">
      <c r="A48" s="204"/>
      <c r="B48" s="415"/>
      <c r="C48" s="407" t="s">
        <v>2</v>
      </c>
      <c r="D48" s="407" t="s">
        <v>2</v>
      </c>
      <c r="E48" s="412"/>
      <c r="F48" s="412"/>
      <c r="G48" s="215" t="s">
        <v>1139</v>
      </c>
      <c r="H48" s="217" t="s">
        <v>2146</v>
      </c>
      <c r="I48" s="411" t="s">
        <v>8</v>
      </c>
    </row>
    <row r="49" spans="1:9" ht="53.1" customHeight="1" x14ac:dyDescent="0.25">
      <c r="A49" s="204"/>
      <c r="B49" s="416"/>
      <c r="C49" s="408" t="s">
        <v>2</v>
      </c>
      <c r="D49" s="408" t="s">
        <v>2</v>
      </c>
      <c r="E49" s="413"/>
      <c r="F49" s="413"/>
      <c r="G49" s="30" t="s">
        <v>1140</v>
      </c>
      <c r="H49" s="39" t="s">
        <v>584</v>
      </c>
      <c r="I49" s="348" t="s">
        <v>584</v>
      </c>
    </row>
    <row r="50" spans="1:9" ht="53.1" customHeight="1" x14ac:dyDescent="0.25">
      <c r="A50" s="204"/>
      <c r="B50" s="416"/>
      <c r="C50" s="408" t="s">
        <v>2</v>
      </c>
      <c r="D50" s="408" t="s">
        <v>2</v>
      </c>
      <c r="E50" s="413"/>
      <c r="F50" s="413"/>
      <c r="G50" s="30" t="s">
        <v>429</v>
      </c>
      <c r="H50" s="51" t="s">
        <v>1044</v>
      </c>
      <c r="I50" s="477" t="s">
        <v>232</v>
      </c>
    </row>
    <row r="51" spans="1:9" ht="53.1" customHeight="1" x14ac:dyDescent="0.25">
      <c r="A51" s="204"/>
      <c r="B51" s="416"/>
      <c r="C51" s="408" t="s">
        <v>2</v>
      </c>
      <c r="D51" s="408" t="s">
        <v>2</v>
      </c>
      <c r="E51" s="413"/>
      <c r="F51" s="413"/>
      <c r="G51" s="34" t="s">
        <v>1142</v>
      </c>
      <c r="H51" s="39" t="s">
        <v>650</v>
      </c>
      <c r="I51" s="4" t="s">
        <v>578</v>
      </c>
    </row>
    <row r="52" spans="1:9" ht="53.1" customHeight="1" x14ac:dyDescent="0.25">
      <c r="A52" s="204"/>
      <c r="B52" s="416"/>
      <c r="C52" s="408" t="s">
        <v>2</v>
      </c>
      <c r="D52" s="408" t="s">
        <v>2</v>
      </c>
      <c r="E52" s="413"/>
      <c r="F52" s="413"/>
      <c r="G52" s="34" t="s">
        <v>1143</v>
      </c>
      <c r="H52" s="39" t="s">
        <v>650</v>
      </c>
      <c r="I52" s="4" t="s">
        <v>815</v>
      </c>
    </row>
    <row r="53" spans="1:9" ht="53.1" customHeight="1" x14ac:dyDescent="0.25">
      <c r="A53" s="204"/>
      <c r="B53" s="416"/>
      <c r="C53" s="408" t="s">
        <v>2</v>
      </c>
      <c r="D53" s="408" t="s">
        <v>2</v>
      </c>
      <c r="E53" s="413"/>
      <c r="F53" s="413"/>
      <c r="G53" s="34" t="s">
        <v>1145</v>
      </c>
      <c r="H53" s="39" t="s">
        <v>650</v>
      </c>
      <c r="I53" s="4" t="s">
        <v>1144</v>
      </c>
    </row>
    <row r="54" spans="1:9" ht="53.1" customHeight="1" x14ac:dyDescent="0.25">
      <c r="A54" s="204"/>
      <c r="B54" s="416"/>
      <c r="C54" s="408" t="s">
        <v>2</v>
      </c>
      <c r="D54" s="408" t="s">
        <v>2</v>
      </c>
      <c r="E54" s="413"/>
      <c r="F54" s="413"/>
      <c r="G54" s="34" t="s">
        <v>1146</v>
      </c>
      <c r="H54" s="39" t="s">
        <v>1153</v>
      </c>
      <c r="I54" s="4" t="s">
        <v>583</v>
      </c>
    </row>
    <row r="55" spans="1:9" ht="53.1" customHeight="1" x14ac:dyDescent="0.25">
      <c r="A55" s="204"/>
      <c r="B55" s="416"/>
      <c r="C55" s="408" t="s">
        <v>2</v>
      </c>
      <c r="D55" s="408" t="s">
        <v>2</v>
      </c>
      <c r="E55" s="413"/>
      <c r="F55" s="413"/>
      <c r="G55" s="34" t="s">
        <v>1147</v>
      </c>
      <c r="H55" s="51" t="s">
        <v>1043</v>
      </c>
      <c r="I55" s="4" t="s">
        <v>815</v>
      </c>
    </row>
    <row r="56" spans="1:9" ht="24" customHeight="1" thickBot="1" x14ac:dyDescent="0.3">
      <c r="A56" s="71"/>
      <c r="B56" s="2803" t="s">
        <v>2454</v>
      </c>
      <c r="C56" s="2804"/>
      <c r="D56" s="2804"/>
      <c r="E56" s="2804"/>
      <c r="F56" s="2804"/>
      <c r="G56" s="2804"/>
      <c r="H56" s="2804"/>
      <c r="I56" s="2804"/>
    </row>
    <row r="57" spans="1:9" ht="67.5" customHeight="1" x14ac:dyDescent="0.25">
      <c r="A57" s="204"/>
      <c r="B57" s="415"/>
      <c r="C57" s="407" t="s">
        <v>2</v>
      </c>
      <c r="D57" s="408" t="s">
        <v>2</v>
      </c>
      <c r="E57" s="413"/>
      <c r="F57" s="412"/>
      <c r="G57" s="215" t="s">
        <v>1139</v>
      </c>
      <c r="H57" s="217" t="s">
        <v>2453</v>
      </c>
      <c r="I57" s="9" t="s">
        <v>8</v>
      </c>
    </row>
    <row r="58" spans="1:9" ht="53.1" customHeight="1" x14ac:dyDescent="0.25">
      <c r="A58" s="204"/>
      <c r="B58" s="416"/>
      <c r="C58" s="408" t="s">
        <v>2</v>
      </c>
      <c r="D58" s="408" t="s">
        <v>2</v>
      </c>
      <c r="E58" s="413"/>
      <c r="F58" s="413"/>
      <c r="G58" s="30" t="s">
        <v>1140</v>
      </c>
      <c r="H58" s="39" t="s">
        <v>584</v>
      </c>
      <c r="I58" s="348" t="s">
        <v>584</v>
      </c>
    </row>
    <row r="59" spans="1:9" ht="53.1" customHeight="1" x14ac:dyDescent="0.25">
      <c r="A59" s="204"/>
      <c r="B59" s="416"/>
      <c r="C59" s="408" t="s">
        <v>2</v>
      </c>
      <c r="D59" s="408" t="s">
        <v>2</v>
      </c>
      <c r="E59" s="413"/>
      <c r="F59" s="413"/>
      <c r="G59" s="30" t="s">
        <v>429</v>
      </c>
      <c r="H59" s="51" t="s">
        <v>1044</v>
      </c>
      <c r="I59" s="519" t="s">
        <v>232</v>
      </c>
    </row>
    <row r="60" spans="1:9" ht="53.1" customHeight="1" x14ac:dyDescent="0.25">
      <c r="A60" s="204"/>
      <c r="B60" s="416"/>
      <c r="C60" s="408" t="s">
        <v>2</v>
      </c>
      <c r="D60" s="408" t="s">
        <v>2</v>
      </c>
      <c r="E60" s="413"/>
      <c r="F60" s="413"/>
      <c r="G60" s="34" t="s">
        <v>1142</v>
      </c>
      <c r="H60" s="39" t="s">
        <v>650</v>
      </c>
      <c r="I60" s="4" t="s">
        <v>578</v>
      </c>
    </row>
    <row r="61" spans="1:9" ht="53.1" customHeight="1" x14ac:dyDescent="0.25">
      <c r="A61" s="204"/>
      <c r="B61" s="416"/>
      <c r="C61" s="408" t="s">
        <v>2</v>
      </c>
      <c r="D61" s="408" t="s">
        <v>2</v>
      </c>
      <c r="E61" s="413"/>
      <c r="F61" s="413"/>
      <c r="G61" s="34" t="s">
        <v>1143</v>
      </c>
      <c r="H61" s="39" t="s">
        <v>650</v>
      </c>
      <c r="I61" s="4" t="s">
        <v>815</v>
      </c>
    </row>
    <row r="62" spans="1:9" ht="53.1" customHeight="1" x14ac:dyDescent="0.25">
      <c r="A62" s="204"/>
      <c r="B62" s="416"/>
      <c r="C62" s="408" t="s">
        <v>2</v>
      </c>
      <c r="D62" s="408" t="s">
        <v>2</v>
      </c>
      <c r="E62" s="413"/>
      <c r="F62" s="413"/>
      <c r="G62" s="34" t="s">
        <v>1145</v>
      </c>
      <c r="H62" s="39" t="s">
        <v>650</v>
      </c>
      <c r="I62" s="4" t="s">
        <v>1144</v>
      </c>
    </row>
    <row r="63" spans="1:9" ht="53.1" customHeight="1" x14ac:dyDescent="0.25">
      <c r="A63" s="204"/>
      <c r="B63" s="416"/>
      <c r="C63" s="408" t="s">
        <v>2</v>
      </c>
      <c r="D63" s="408" t="s">
        <v>2</v>
      </c>
      <c r="E63" s="413"/>
      <c r="F63" s="413"/>
      <c r="G63" s="34" t="s">
        <v>1147</v>
      </c>
      <c r="H63" s="51" t="s">
        <v>1043</v>
      </c>
      <c r="I63" s="4" t="s">
        <v>815</v>
      </c>
    </row>
    <row r="64" spans="1:9" ht="53.1" customHeight="1" thickBot="1" x14ac:dyDescent="0.3">
      <c r="A64" s="204"/>
      <c r="B64" s="417"/>
      <c r="C64" s="409" t="s">
        <v>2</v>
      </c>
      <c r="D64" s="409" t="s">
        <v>2</v>
      </c>
      <c r="E64" s="414"/>
      <c r="F64" s="414"/>
      <c r="G64" s="166" t="s">
        <v>1148</v>
      </c>
      <c r="H64" s="219" t="s">
        <v>1152</v>
      </c>
      <c r="I64" s="167" t="s">
        <v>8</v>
      </c>
    </row>
  </sheetData>
  <sheetProtection password="CA09" sheet="1" objects="1" scenarios="1"/>
  <mergeCells count="18">
    <mergeCell ref="B4:F4"/>
    <mergeCell ref="G4:G5"/>
    <mergeCell ref="H4:H5"/>
    <mergeCell ref="I4:I5"/>
    <mergeCell ref="B2:G2"/>
    <mergeCell ref="B47:I47"/>
    <mergeCell ref="B56:I56"/>
    <mergeCell ref="B38:I38"/>
    <mergeCell ref="B6:I6"/>
    <mergeCell ref="B15:I15"/>
    <mergeCell ref="B21:F21"/>
    <mergeCell ref="H21:I21"/>
    <mergeCell ref="B23:F23"/>
    <mergeCell ref="H23:I23"/>
    <mergeCell ref="B25:F25"/>
    <mergeCell ref="H25:I25"/>
    <mergeCell ref="B29:I29"/>
    <mergeCell ref="G27:I27"/>
  </mergeCells>
  <hyperlinks>
    <hyperlink ref="B3" location="Content!A1" display="Content (Inhaltsverzeichnis)" xr:uid="{00000000-0004-0000-2B00-000000000000}"/>
  </hyperlinks>
  <pageMargins left="0.7" right="0.7" top="0.78740157499999996" bottom="0.78740157499999996"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8"/>
  <dimension ref="B1:O67"/>
  <sheetViews>
    <sheetView workbookViewId="0">
      <selection activeCell="M40" sqref="M40"/>
    </sheetView>
  </sheetViews>
  <sheetFormatPr baseColWidth="10" defaultRowHeight="15" x14ac:dyDescent="0.25"/>
  <cols>
    <col min="1" max="1" width="4" customWidth="1"/>
    <col min="2" max="2" width="20.28515625" customWidth="1"/>
    <col min="3" max="3" width="14.140625" customWidth="1"/>
    <col min="5" max="5" width="0.5703125" customWidth="1"/>
    <col min="7" max="7" width="12" customWidth="1"/>
    <col min="8" max="8" width="0.5703125" customWidth="1"/>
    <col min="10" max="10" width="12" customWidth="1"/>
    <col min="11" max="11" width="0.5703125" customWidth="1"/>
    <col min="14" max="15" width="12.140625" customWidth="1"/>
  </cols>
  <sheetData>
    <row r="1" spans="2:15" s="58" customFormat="1" ht="9" customHeight="1" x14ac:dyDescent="0.2"/>
    <row r="2" spans="2:15" s="58" customFormat="1" ht="48.75" customHeight="1" x14ac:dyDescent="0.25">
      <c r="B2" s="1320" t="s">
        <v>1191</v>
      </c>
      <c r="C2" s="1320"/>
      <c r="D2" s="1320"/>
      <c r="E2" s="1320"/>
      <c r="F2" s="1320"/>
      <c r="G2" s="56"/>
      <c r="H2" s="26"/>
      <c r="I2"/>
    </row>
    <row r="3" spans="2:15" s="1" customFormat="1" ht="16.5" customHeight="1" x14ac:dyDescent="0.25">
      <c r="B3" s="369" t="s">
        <v>847</v>
      </c>
      <c r="C3"/>
      <c r="D3"/>
      <c r="E3"/>
      <c r="F3"/>
      <c r="G3"/>
      <c r="H3"/>
      <c r="I3" s="176"/>
      <c r="J3" s="176"/>
      <c r="K3" s="176"/>
      <c r="L3" s="177"/>
      <c r="M3"/>
      <c r="N3"/>
      <c r="O3"/>
    </row>
    <row r="4" spans="2:15" ht="15.75" thickBot="1" x14ac:dyDescent="0.3"/>
    <row r="5" spans="2:15" ht="67.5" customHeight="1" thickTop="1" thickBot="1" x14ac:dyDescent="0.3">
      <c r="B5" s="383"/>
      <c r="C5" s="384"/>
      <c r="D5" s="385" t="s">
        <v>1266</v>
      </c>
      <c r="E5" s="386"/>
      <c r="F5" s="2842" t="s">
        <v>1267</v>
      </c>
      <c r="G5" s="2843"/>
      <c r="H5" s="387"/>
      <c r="I5" s="2843" t="s">
        <v>1268</v>
      </c>
      <c r="J5" s="2844"/>
      <c r="K5" s="386"/>
      <c r="L5" s="2843" t="s">
        <v>1269</v>
      </c>
      <c r="M5" s="2845"/>
    </row>
    <row r="6" spans="2:15" ht="18.75" customHeight="1" thickBot="1" x14ac:dyDescent="0.3">
      <c r="B6" s="406" t="s">
        <v>83</v>
      </c>
      <c r="C6" s="388" t="s">
        <v>103</v>
      </c>
      <c r="D6" s="389" t="s">
        <v>125</v>
      </c>
      <c r="E6" s="390"/>
      <c r="F6" s="388" t="s">
        <v>642</v>
      </c>
      <c r="G6" s="391" t="s">
        <v>643</v>
      </c>
      <c r="H6" s="392"/>
      <c r="I6" s="391" t="s">
        <v>645</v>
      </c>
      <c r="J6" s="389" t="s">
        <v>646</v>
      </c>
      <c r="K6" s="390"/>
      <c r="L6" s="393" t="s">
        <v>648</v>
      </c>
      <c r="M6" s="394" t="s">
        <v>649</v>
      </c>
    </row>
    <row r="7" spans="2:15" x14ac:dyDescent="0.25">
      <c r="B7" s="2846" t="s">
        <v>1264</v>
      </c>
      <c r="C7" s="2848" t="s">
        <v>1265</v>
      </c>
      <c r="D7" s="2850" t="s">
        <v>1503</v>
      </c>
      <c r="E7" s="390"/>
      <c r="F7" s="2850" t="s">
        <v>3837</v>
      </c>
      <c r="G7" s="2852" t="s">
        <v>1270</v>
      </c>
      <c r="H7" s="392"/>
      <c r="I7" s="2848" t="s">
        <v>1271</v>
      </c>
      <c r="J7" s="2856" t="s">
        <v>1272</v>
      </c>
      <c r="K7" s="390"/>
      <c r="L7" s="2848" t="s">
        <v>1273</v>
      </c>
      <c r="M7" s="2854" t="s">
        <v>1274</v>
      </c>
    </row>
    <row r="8" spans="2:15" ht="139.5" customHeight="1" thickBot="1" x14ac:dyDescent="0.3">
      <c r="B8" s="2847"/>
      <c r="C8" s="2849"/>
      <c r="D8" s="2851"/>
      <c r="E8" s="390"/>
      <c r="F8" s="2851"/>
      <c r="G8" s="2853"/>
      <c r="H8" s="392"/>
      <c r="I8" s="2849"/>
      <c r="J8" s="2857"/>
      <c r="K8" s="390"/>
      <c r="L8" s="2849"/>
      <c r="M8" s="2855"/>
    </row>
    <row r="9" spans="2:15" ht="27" customHeight="1" thickBot="1" x14ac:dyDescent="0.3">
      <c r="B9" s="517" t="s">
        <v>1275</v>
      </c>
      <c r="C9" s="933" t="s">
        <v>2731</v>
      </c>
      <c r="D9" s="395"/>
      <c r="E9" s="390"/>
      <c r="F9" s="396"/>
      <c r="G9" s="397" t="str">
        <f t="shared" ref="G9:G13" si="0">IF(OR(D9="",D9=0),"",IF(AND(D9&gt;0,F9&gt;0,F9&lt;&gt;"",F9&lt;=D9),F9/D9,0))</f>
        <v/>
      </c>
      <c r="H9" s="392"/>
      <c r="I9" s="396"/>
      <c r="J9" s="397" t="str">
        <f>IF(F9="","",IF(I9="","",IF(AND(I9&gt;0,I9&lt;=F9),I9/F9,0)))</f>
        <v/>
      </c>
      <c r="K9" s="390"/>
      <c r="L9" s="396"/>
      <c r="M9" s="398" t="str">
        <f>IF(F9="","",IF(L9="","",IF(AND(L9&gt;0,L9&lt;=F9),L9/F9,0)))</f>
        <v/>
      </c>
    </row>
    <row r="10" spans="2:15" ht="27" customHeight="1" thickBot="1" x14ac:dyDescent="0.3">
      <c r="B10" s="517" t="s">
        <v>1275</v>
      </c>
      <c r="C10" s="933" t="s">
        <v>2730</v>
      </c>
      <c r="D10" s="399"/>
      <c r="E10" s="390">
        <v>1</v>
      </c>
      <c r="F10" s="396"/>
      <c r="G10" s="403" t="str">
        <f t="shared" si="0"/>
        <v/>
      </c>
      <c r="H10" s="392"/>
      <c r="I10" s="396"/>
      <c r="J10" s="400" t="str">
        <f>IF(F10="","",IF(I10="","",IF(AND(I10&gt;0,I10&lt;=F10),I10/F10,0)))</f>
        <v/>
      </c>
      <c r="K10" s="390"/>
      <c r="L10" s="396"/>
      <c r="M10" s="398" t="str">
        <f>IF(F10="","",IF(L10="","",IF(AND(L10&gt;0,L10&lt;=F10),L10/F10,0)))</f>
        <v/>
      </c>
    </row>
    <row r="11" spans="2:15" ht="27" customHeight="1" thickBot="1" x14ac:dyDescent="0.3">
      <c r="B11" s="517" t="s">
        <v>1275</v>
      </c>
      <c r="C11" s="933" t="s">
        <v>2729</v>
      </c>
      <c r="D11" s="399"/>
      <c r="E11" s="390"/>
      <c r="F11" s="396"/>
      <c r="G11" s="563" t="str">
        <f t="shared" si="0"/>
        <v/>
      </c>
      <c r="H11" s="561"/>
      <c r="I11" s="396"/>
      <c r="J11" s="400" t="str">
        <f>IF(F11="","",IF(I11="","",IF(AND(I11&gt;0,I11&lt;=F11),I11/F11,0)))</f>
        <v/>
      </c>
      <c r="K11" s="390"/>
      <c r="L11" s="396"/>
      <c r="M11" s="398" t="str">
        <f>IF(F11="","",IF(L11="","",IF(AND(L11&gt;0,L11&lt;=F11),L11/F11,0)))</f>
        <v/>
      </c>
    </row>
    <row r="12" spans="2:15" ht="27" customHeight="1" thickBot="1" x14ac:dyDescent="0.3">
      <c r="B12" s="853" t="s">
        <v>1275</v>
      </c>
      <c r="C12" s="934" t="s">
        <v>2728</v>
      </c>
      <c r="D12" s="401"/>
      <c r="E12" s="390"/>
      <c r="F12" s="402"/>
      <c r="G12" s="564" t="str">
        <f t="shared" si="0"/>
        <v/>
      </c>
      <c r="H12" s="561"/>
      <c r="I12" s="402"/>
      <c r="J12" s="403" t="str">
        <f>IF(F12="","",IF(I12="","",IF(AND(I12&gt;0,I12&lt;=F12),I12/F12,0)))</f>
        <v/>
      </c>
      <c r="K12" s="390"/>
      <c r="L12" s="402"/>
      <c r="M12" s="404" t="str">
        <f>IF(F12="","",IF(L12="","",IF(AND(L12&gt;0,L12&lt;=F12),L12/F12,0)))</f>
        <v/>
      </c>
    </row>
    <row r="13" spans="2:15" ht="27" customHeight="1" thickBot="1" x14ac:dyDescent="0.3">
      <c r="B13" s="861" t="s">
        <v>1275</v>
      </c>
      <c r="C13" s="935" t="s">
        <v>2727</v>
      </c>
      <c r="D13" s="862"/>
      <c r="E13" s="405"/>
      <c r="F13" s="863"/>
      <c r="G13" s="864" t="str">
        <f t="shared" si="0"/>
        <v/>
      </c>
      <c r="H13" s="562"/>
      <c r="I13" s="863"/>
      <c r="J13" s="865" t="str">
        <f>IF(F13="","",IF(I13="","",IF(AND(I13&gt;0,I13&lt;=F13),I13/F13,0)))</f>
        <v/>
      </c>
      <c r="K13" s="405"/>
      <c r="L13" s="863"/>
      <c r="M13" s="866" t="str">
        <f>IF(F13="","",IF(L13="","",IF(AND(L13&gt;0,L13&lt;=F13),L13/F13,0)))</f>
        <v/>
      </c>
    </row>
    <row r="14" spans="2:15" ht="10.5" customHeight="1" thickTop="1" thickBot="1" x14ac:dyDescent="0.3">
      <c r="B14" s="160"/>
      <c r="C14" s="160"/>
      <c r="D14" s="160"/>
      <c r="E14" s="160"/>
      <c r="F14" s="160"/>
      <c r="G14" s="160"/>
      <c r="H14" s="160"/>
      <c r="I14" s="160"/>
      <c r="J14" s="160"/>
      <c r="K14" s="160"/>
      <c r="L14" s="160"/>
      <c r="M14" s="160"/>
    </row>
    <row r="15" spans="2:15" ht="31.5" customHeight="1" thickBot="1" x14ac:dyDescent="0.3">
      <c r="B15" s="160"/>
      <c r="C15" s="2863" t="s">
        <v>1276</v>
      </c>
      <c r="D15" s="2863"/>
      <c r="E15" s="2863"/>
      <c r="F15" s="2863"/>
      <c r="G15" s="565" t="str">
        <f>IF(B13="EZ","-----",IF(B13= "nicht relevant","-----",IF(COUNTBLANK(G11:G13)=3,"",SUMIF(B11:B13,"relevant",G11:G13)/COUNTIF(B11:B13,"relevant"))))</f>
        <v/>
      </c>
      <c r="H15" s="160"/>
      <c r="I15" s="160"/>
      <c r="J15" s="160"/>
      <c r="K15" s="27"/>
      <c r="L15" s="160"/>
      <c r="M15" s="160"/>
    </row>
    <row r="16" spans="2:15" ht="15.75" thickBot="1" x14ac:dyDescent="0.3"/>
    <row r="17" spans="2:15" ht="32.25" customHeight="1" thickBot="1" x14ac:dyDescent="0.3">
      <c r="B17" s="1520" t="s">
        <v>1504</v>
      </c>
      <c r="C17" s="1521"/>
      <c r="D17" s="1521"/>
      <c r="E17" s="1521"/>
      <c r="F17" s="1521"/>
      <c r="G17" s="1522"/>
      <c r="J17" s="1520" t="s">
        <v>1504</v>
      </c>
      <c r="K17" s="1521"/>
      <c r="L17" s="1521"/>
      <c r="M17" s="1521"/>
      <c r="N17" s="1521"/>
      <c r="O17" s="1522"/>
    </row>
    <row r="18" spans="2:15" ht="36.75" customHeight="1" thickBot="1" x14ac:dyDescent="0.3">
      <c r="B18" s="1529" t="s">
        <v>1069</v>
      </c>
      <c r="C18" s="1530"/>
      <c r="D18" s="1530"/>
      <c r="E18" s="1530"/>
      <c r="F18" s="1531"/>
      <c r="G18" s="278" t="s">
        <v>1070</v>
      </c>
      <c r="J18" s="1529" t="s">
        <v>1069</v>
      </c>
      <c r="K18" s="1530"/>
      <c r="L18" s="1530"/>
      <c r="M18" s="1530"/>
      <c r="N18" s="1531"/>
      <c r="O18" s="278" t="s">
        <v>1070</v>
      </c>
    </row>
    <row r="19" spans="2:15" ht="28.5" customHeight="1" thickBot="1" x14ac:dyDescent="0.3">
      <c r="B19" s="1627" t="s">
        <v>1034</v>
      </c>
      <c r="C19" s="1612"/>
      <c r="D19" s="1612"/>
      <c r="E19" s="1612"/>
      <c r="F19" s="1612"/>
      <c r="G19" s="1613"/>
      <c r="J19" s="1627" t="s">
        <v>1037</v>
      </c>
      <c r="K19" s="1612"/>
      <c r="L19" s="1612"/>
      <c r="M19" s="1612"/>
      <c r="N19" s="1612"/>
      <c r="O19" s="1613"/>
    </row>
    <row r="20" spans="2:15" ht="39.75" customHeight="1" x14ac:dyDescent="0.25">
      <c r="B20" s="2829"/>
      <c r="C20" s="1617" t="s">
        <v>454</v>
      </c>
      <c r="D20" s="1617"/>
      <c r="E20" s="1617"/>
      <c r="F20" s="1617"/>
      <c r="G20" s="9" t="s">
        <v>319</v>
      </c>
      <c r="J20" s="2829"/>
      <c r="K20" s="1617" t="s">
        <v>454</v>
      </c>
      <c r="L20" s="1617"/>
      <c r="M20" s="1617"/>
      <c r="N20" s="1617"/>
      <c r="O20" s="9" t="s">
        <v>1018</v>
      </c>
    </row>
    <row r="21" spans="2:15" ht="16.5" customHeight="1" x14ac:dyDescent="0.25">
      <c r="B21" s="2830"/>
      <c r="C21" s="2811" t="s">
        <v>1424</v>
      </c>
      <c r="D21" s="2811"/>
      <c r="E21" s="2811"/>
      <c r="F21" s="2811"/>
      <c r="G21" s="2826"/>
      <c r="J21" s="2830"/>
      <c r="K21" s="2811" t="s">
        <v>1424</v>
      </c>
      <c r="L21" s="2811"/>
      <c r="M21" s="2811"/>
      <c r="N21" s="2811"/>
      <c r="O21" s="2826"/>
    </row>
    <row r="22" spans="2:15" ht="39.75" customHeight="1" x14ac:dyDescent="0.25">
      <c r="B22" s="2830"/>
      <c r="C22" s="1357" t="s">
        <v>445</v>
      </c>
      <c r="D22" s="1357"/>
      <c r="E22" s="1357"/>
      <c r="F22" s="1357"/>
      <c r="G22" s="11" t="s">
        <v>1746</v>
      </c>
      <c r="J22" s="2830"/>
      <c r="K22" s="1357" t="s">
        <v>462</v>
      </c>
      <c r="L22" s="1357"/>
      <c r="M22" s="1357"/>
      <c r="N22" s="1357"/>
      <c r="O22" s="11" t="s">
        <v>1746</v>
      </c>
    </row>
    <row r="23" spans="2:15" ht="17.25" customHeight="1" x14ac:dyDescent="0.25">
      <c r="B23" s="2830"/>
      <c r="C23" s="2811" t="s">
        <v>1424</v>
      </c>
      <c r="D23" s="2811"/>
      <c r="E23" s="2811"/>
      <c r="F23" s="2811"/>
      <c r="G23" s="2826"/>
      <c r="J23" s="2830"/>
      <c r="K23" s="2811" t="s">
        <v>1424</v>
      </c>
      <c r="L23" s="2811"/>
      <c r="M23" s="2811"/>
      <c r="N23" s="2811"/>
      <c r="O23" s="2826"/>
    </row>
    <row r="24" spans="2:15" ht="39.75" customHeight="1" x14ac:dyDescent="0.25">
      <c r="B24" s="2830"/>
      <c r="C24" s="1357" t="s">
        <v>462</v>
      </c>
      <c r="D24" s="1357"/>
      <c r="E24" s="1357"/>
      <c r="F24" s="1357"/>
      <c r="G24" s="11" t="s">
        <v>1746</v>
      </c>
      <c r="J24" s="2830"/>
      <c r="K24" s="1357" t="s">
        <v>489</v>
      </c>
      <c r="L24" s="1357"/>
      <c r="M24" s="1357"/>
      <c r="N24" s="1357"/>
      <c r="O24" s="11" t="s">
        <v>1035</v>
      </c>
    </row>
    <row r="25" spans="2:15" ht="16.5" customHeight="1" x14ac:dyDescent="0.25">
      <c r="B25" s="2830"/>
      <c r="C25" s="2811" t="s">
        <v>1424</v>
      </c>
      <c r="D25" s="2811"/>
      <c r="E25" s="2811"/>
      <c r="F25" s="2811"/>
      <c r="G25" s="2826"/>
      <c r="J25" s="2831" t="s">
        <v>1794</v>
      </c>
      <c r="K25" s="2832"/>
      <c r="L25" s="2832"/>
      <c r="M25" s="2832"/>
      <c r="N25" s="2832"/>
      <c r="O25" s="2833"/>
    </row>
    <row r="26" spans="2:15" ht="39.75" customHeight="1" x14ac:dyDescent="0.25">
      <c r="B26" s="2830"/>
      <c r="C26" s="1357" t="s">
        <v>489</v>
      </c>
      <c r="D26" s="1357"/>
      <c r="E26" s="1357"/>
      <c r="F26" s="1357"/>
      <c r="G26" s="11" t="s">
        <v>1035</v>
      </c>
      <c r="J26" s="2834"/>
      <c r="K26" s="1357" t="s">
        <v>454</v>
      </c>
      <c r="L26" s="1357"/>
      <c r="M26" s="1357"/>
      <c r="N26" s="1357"/>
      <c r="O26" s="11" t="s">
        <v>1018</v>
      </c>
    </row>
    <row r="27" spans="2:15" ht="17.25" customHeight="1" x14ac:dyDescent="0.25">
      <c r="B27" s="2831" t="s">
        <v>1794</v>
      </c>
      <c r="C27" s="2832"/>
      <c r="D27" s="2832"/>
      <c r="E27" s="2832"/>
      <c r="F27" s="2832"/>
      <c r="G27" s="2833"/>
      <c r="J27" s="2834"/>
      <c r="K27" s="2811" t="s">
        <v>1424</v>
      </c>
      <c r="L27" s="2811"/>
      <c r="M27" s="2811"/>
      <c r="N27" s="2811"/>
      <c r="O27" s="2826"/>
    </row>
    <row r="28" spans="2:15" ht="38.25" customHeight="1" x14ac:dyDescent="0.25">
      <c r="B28" s="2827"/>
      <c r="C28" s="1357" t="s">
        <v>454</v>
      </c>
      <c r="D28" s="1357"/>
      <c r="E28" s="1357"/>
      <c r="F28" s="1357"/>
      <c r="G28" s="11" t="s">
        <v>319</v>
      </c>
      <c r="J28" s="2834"/>
      <c r="K28" s="1357" t="s">
        <v>462</v>
      </c>
      <c r="L28" s="1357"/>
      <c r="M28" s="1357"/>
      <c r="N28" s="1357"/>
      <c r="O28" s="11" t="s">
        <v>1746</v>
      </c>
    </row>
    <row r="29" spans="2:15" ht="17.25" customHeight="1" x14ac:dyDescent="0.25">
      <c r="B29" s="2828"/>
      <c r="C29" s="2811" t="s">
        <v>1424</v>
      </c>
      <c r="D29" s="2811"/>
      <c r="E29" s="2811"/>
      <c r="F29" s="2811"/>
      <c r="G29" s="2826"/>
      <c r="J29" s="2834"/>
      <c r="K29" s="2811" t="s">
        <v>1424</v>
      </c>
      <c r="L29" s="2811"/>
      <c r="M29" s="2811"/>
      <c r="N29" s="2811"/>
      <c r="O29" s="2826"/>
    </row>
    <row r="30" spans="2:15" ht="34.5" customHeight="1" x14ac:dyDescent="0.25">
      <c r="B30" s="2828"/>
      <c r="C30" s="1357" t="s">
        <v>445</v>
      </c>
      <c r="D30" s="1357"/>
      <c r="E30" s="1357"/>
      <c r="F30" s="1357"/>
      <c r="G30" s="11" t="s">
        <v>1746</v>
      </c>
      <c r="J30" s="2834"/>
      <c r="K30" s="1357" t="s">
        <v>489</v>
      </c>
      <c r="L30" s="1357"/>
      <c r="M30" s="1357"/>
      <c r="N30" s="1357"/>
      <c r="O30" s="11" t="s">
        <v>350</v>
      </c>
    </row>
    <row r="31" spans="2:15" ht="17.25" customHeight="1" x14ac:dyDescent="0.25">
      <c r="B31" s="2828"/>
      <c r="C31" s="2811" t="s">
        <v>1424</v>
      </c>
      <c r="D31" s="2811"/>
      <c r="E31" s="2811"/>
      <c r="F31" s="2811"/>
      <c r="G31" s="2826"/>
      <c r="J31" s="2834"/>
      <c r="K31" s="2811" t="s">
        <v>1424</v>
      </c>
      <c r="L31" s="2811"/>
      <c r="M31" s="2811"/>
      <c r="N31" s="2811"/>
      <c r="O31" s="2826"/>
    </row>
    <row r="32" spans="2:15" ht="36.75" customHeight="1" x14ac:dyDescent="0.25">
      <c r="B32" s="2828"/>
      <c r="C32" s="1357" t="s">
        <v>462</v>
      </c>
      <c r="D32" s="1357"/>
      <c r="E32" s="1357"/>
      <c r="F32" s="1357"/>
      <c r="G32" s="11" t="s">
        <v>1746</v>
      </c>
      <c r="J32" s="2834"/>
      <c r="K32" s="1357" t="s">
        <v>465</v>
      </c>
      <c r="L32" s="1357"/>
      <c r="M32" s="1357"/>
      <c r="N32" s="1357"/>
      <c r="O32" s="11" t="s">
        <v>351</v>
      </c>
    </row>
    <row r="33" spans="2:15" ht="38.25" customHeight="1" x14ac:dyDescent="0.25">
      <c r="B33" s="2828"/>
      <c r="C33" s="2811" t="s">
        <v>1424</v>
      </c>
      <c r="D33" s="2811"/>
      <c r="E33" s="2811"/>
      <c r="F33" s="2811"/>
      <c r="G33" s="2826"/>
      <c r="J33" s="2834"/>
      <c r="K33" s="1357" t="s">
        <v>466</v>
      </c>
      <c r="L33" s="1545"/>
      <c r="M33" s="1545"/>
      <c r="N33" s="1545"/>
      <c r="O33" s="11" t="s">
        <v>76</v>
      </c>
    </row>
    <row r="34" spans="2:15" ht="36.75" customHeight="1" x14ac:dyDescent="0.25">
      <c r="B34" s="2828"/>
      <c r="C34" s="1357" t="s">
        <v>489</v>
      </c>
      <c r="D34" s="1357"/>
      <c r="E34" s="1357"/>
      <c r="F34" s="1357"/>
      <c r="G34" s="11" t="s">
        <v>350</v>
      </c>
      <c r="J34" s="2834"/>
      <c r="K34" s="2811" t="s">
        <v>1424</v>
      </c>
      <c r="L34" s="2811"/>
      <c r="M34" s="2811"/>
      <c r="N34" s="2811"/>
      <c r="O34" s="2826"/>
    </row>
    <row r="35" spans="2:15" ht="57.75" customHeight="1" x14ac:dyDescent="0.25">
      <c r="B35" s="2828"/>
      <c r="C35" s="2811" t="s">
        <v>1424</v>
      </c>
      <c r="D35" s="2811"/>
      <c r="E35" s="2811"/>
      <c r="F35" s="2811"/>
      <c r="G35" s="2826"/>
      <c r="J35" s="2834"/>
      <c r="K35" s="1357" t="s">
        <v>1139</v>
      </c>
      <c r="L35" s="1545"/>
      <c r="M35" s="1545"/>
      <c r="N35" s="1545"/>
      <c r="O35" s="348" t="s">
        <v>2770</v>
      </c>
    </row>
    <row r="36" spans="2:15" ht="38.25" customHeight="1" thickBot="1" x14ac:dyDescent="0.3">
      <c r="B36" s="2828"/>
      <c r="C36" s="1357" t="s">
        <v>465</v>
      </c>
      <c r="D36" s="1357"/>
      <c r="E36" s="1357"/>
      <c r="F36" s="1357"/>
      <c r="G36" s="11" t="s">
        <v>351</v>
      </c>
      <c r="J36" s="2835"/>
      <c r="K36" s="1647" t="s">
        <v>1793</v>
      </c>
      <c r="L36" s="1551"/>
      <c r="M36" s="1551"/>
      <c r="N36" s="1551"/>
      <c r="O36" s="11" t="s">
        <v>4114</v>
      </c>
    </row>
    <row r="37" spans="2:15" ht="38.25" customHeight="1" x14ac:dyDescent="0.25">
      <c r="B37" s="2828"/>
      <c r="C37" s="1357" t="s">
        <v>466</v>
      </c>
      <c r="D37" s="1357"/>
      <c r="E37" s="1357"/>
      <c r="F37" s="1357"/>
      <c r="G37" s="11" t="s">
        <v>76</v>
      </c>
    </row>
    <row r="38" spans="2:15" ht="17.25" customHeight="1" x14ac:dyDescent="0.25">
      <c r="B38" s="2828"/>
      <c r="C38" s="2811" t="s">
        <v>1424</v>
      </c>
      <c r="D38" s="2811"/>
      <c r="E38" s="2811"/>
      <c r="F38" s="2811"/>
      <c r="G38" s="2826"/>
    </row>
    <row r="39" spans="2:15" ht="60" customHeight="1" x14ac:dyDescent="0.25">
      <c r="B39" s="2828"/>
      <c r="C39" s="1357" t="s">
        <v>1139</v>
      </c>
      <c r="D39" s="1357"/>
      <c r="E39" s="1357"/>
      <c r="F39" s="1357"/>
      <c r="G39" s="348" t="s">
        <v>2770</v>
      </c>
    </row>
    <row r="40" spans="2:15" ht="38.25" customHeight="1" x14ac:dyDescent="0.25">
      <c r="B40" s="2828"/>
      <c r="C40" s="1357" t="s">
        <v>1793</v>
      </c>
      <c r="D40" s="1357"/>
      <c r="E40" s="1357"/>
      <c r="F40" s="1357"/>
      <c r="G40" s="11" t="s">
        <v>4114</v>
      </c>
    </row>
    <row r="41" spans="2:15" ht="17.25" customHeight="1" x14ac:dyDescent="0.25">
      <c r="B41" s="2858" t="s">
        <v>1425</v>
      </c>
      <c r="C41" s="2859"/>
      <c r="D41" s="2859"/>
      <c r="E41" s="2859"/>
      <c r="F41" s="2859"/>
      <c r="G41" s="2860"/>
    </row>
    <row r="42" spans="2:15" ht="39.75" customHeight="1" x14ac:dyDescent="0.25">
      <c r="B42" s="2830"/>
      <c r="C42" s="1357" t="s">
        <v>454</v>
      </c>
      <c r="D42" s="1357"/>
      <c r="E42" s="1357"/>
      <c r="F42" s="1357"/>
      <c r="G42" s="11" t="s">
        <v>805</v>
      </c>
    </row>
    <row r="43" spans="2:15" ht="15.75" customHeight="1" x14ac:dyDescent="0.25">
      <c r="B43" s="2830"/>
      <c r="C43" s="2811" t="s">
        <v>1424</v>
      </c>
      <c r="D43" s="2811"/>
      <c r="E43" s="2811"/>
      <c r="F43" s="2811"/>
      <c r="G43" s="2826"/>
    </row>
    <row r="44" spans="2:15" ht="39.75" customHeight="1" x14ac:dyDescent="0.25">
      <c r="B44" s="2830"/>
      <c r="C44" s="1357" t="s">
        <v>465</v>
      </c>
      <c r="D44" s="1357"/>
      <c r="E44" s="1357"/>
      <c r="F44" s="1357"/>
      <c r="G44" s="11" t="s">
        <v>351</v>
      </c>
      <c r="H44" s="2837" t="s">
        <v>1036</v>
      </c>
      <c r="I44" s="2838"/>
    </row>
    <row r="45" spans="2:15" ht="39.75" customHeight="1" x14ac:dyDescent="0.25">
      <c r="B45" s="2830"/>
      <c r="C45" s="1357" t="s">
        <v>466</v>
      </c>
      <c r="D45" s="1357"/>
      <c r="E45" s="1357"/>
      <c r="F45" s="1357"/>
      <c r="G45" s="11" t="s">
        <v>125</v>
      </c>
      <c r="H45" s="2839"/>
      <c r="I45" s="2840"/>
    </row>
    <row r="46" spans="2:15" ht="16.5" customHeight="1" x14ac:dyDescent="0.25">
      <c r="B46" s="2830"/>
      <c r="C46" s="2811" t="s">
        <v>1424</v>
      </c>
      <c r="D46" s="2811"/>
      <c r="E46" s="2811"/>
      <c r="F46" s="2811"/>
      <c r="G46" s="2826"/>
    </row>
    <row r="47" spans="2:15" ht="36.75" customHeight="1" x14ac:dyDescent="0.25">
      <c r="B47" s="2830"/>
      <c r="C47" s="1357" t="s">
        <v>445</v>
      </c>
      <c r="D47" s="1357"/>
      <c r="E47" s="1357"/>
      <c r="F47" s="1357"/>
      <c r="G47" s="11" t="s">
        <v>1746</v>
      </c>
    </row>
    <row r="48" spans="2:15" ht="16.5" customHeight="1" x14ac:dyDescent="0.25">
      <c r="B48" s="2830"/>
      <c r="C48" s="2811" t="s">
        <v>1424</v>
      </c>
      <c r="D48" s="2811"/>
      <c r="E48" s="2811"/>
      <c r="F48" s="2811"/>
      <c r="G48" s="2826"/>
    </row>
    <row r="49" spans="2:15" ht="60" customHeight="1" x14ac:dyDescent="0.25">
      <c r="B49" s="2830"/>
      <c r="C49" s="1357" t="s">
        <v>1139</v>
      </c>
      <c r="D49" s="1357"/>
      <c r="E49" s="1357"/>
      <c r="F49" s="1357"/>
      <c r="G49" s="348" t="s">
        <v>2770</v>
      </c>
    </row>
    <row r="50" spans="2:15" ht="39.75" customHeight="1" thickBot="1" x14ac:dyDescent="0.3">
      <c r="B50" s="2841"/>
      <c r="C50" s="1647" t="s">
        <v>1793</v>
      </c>
      <c r="D50" s="1647"/>
      <c r="E50" s="1647"/>
      <c r="F50" s="1647"/>
      <c r="G50" s="11" t="s">
        <v>4114</v>
      </c>
    </row>
    <row r="52" spans="2:15" ht="15.75" thickBot="1" x14ac:dyDescent="0.3"/>
    <row r="53" spans="2:15" ht="33.75" customHeight="1" thickBot="1" x14ac:dyDescent="0.3">
      <c r="B53" s="1520" t="s">
        <v>1421</v>
      </c>
      <c r="C53" s="1521"/>
      <c r="D53" s="1521"/>
      <c r="E53" s="1521"/>
      <c r="F53" s="1521"/>
      <c r="G53" s="1522"/>
      <c r="J53" s="1520" t="s">
        <v>1505</v>
      </c>
      <c r="K53" s="1521"/>
      <c r="L53" s="1521"/>
      <c r="M53" s="1521"/>
      <c r="N53" s="1521"/>
      <c r="O53" s="1522"/>
    </row>
    <row r="54" spans="2:15" ht="24.75" customHeight="1" thickBot="1" x14ac:dyDescent="0.3">
      <c r="B54" s="278" t="s">
        <v>1077</v>
      </c>
      <c r="C54" s="1529" t="s">
        <v>1069</v>
      </c>
      <c r="D54" s="1530"/>
      <c r="E54" s="1531"/>
      <c r="F54" s="1529" t="s">
        <v>1070</v>
      </c>
      <c r="G54" s="1531"/>
      <c r="J54" s="278" t="s">
        <v>1077</v>
      </c>
      <c r="K54" s="1529" t="s">
        <v>1069</v>
      </c>
      <c r="L54" s="1530"/>
      <c r="M54" s="1531"/>
      <c r="N54" s="1529" t="s">
        <v>1070</v>
      </c>
      <c r="O54" s="1531"/>
    </row>
    <row r="55" spans="2:15" ht="35.25" customHeight="1" thickBot="1" x14ac:dyDescent="0.3">
      <c r="B55" s="1417" t="s">
        <v>125</v>
      </c>
      <c r="C55" s="1563" t="s">
        <v>1506</v>
      </c>
      <c r="D55" s="1561"/>
      <c r="E55" s="1561"/>
      <c r="F55" s="1561"/>
      <c r="G55" s="1562"/>
      <c r="J55" s="1417" t="s">
        <v>125</v>
      </c>
      <c r="K55" s="1563" t="s">
        <v>1506</v>
      </c>
      <c r="L55" s="1561"/>
      <c r="M55" s="1561"/>
      <c r="N55" s="1561"/>
      <c r="O55" s="1562"/>
    </row>
    <row r="56" spans="2:15" ht="53.25" customHeight="1" thickBot="1" x14ac:dyDescent="0.3">
      <c r="B56" s="1419"/>
      <c r="C56" s="2836" t="s">
        <v>615</v>
      </c>
      <c r="D56" s="1897"/>
      <c r="E56" s="1898"/>
      <c r="F56" s="1439" t="s">
        <v>1033</v>
      </c>
      <c r="G56" s="1441"/>
      <c r="J56" s="1419"/>
      <c r="K56" s="2836" t="s">
        <v>615</v>
      </c>
      <c r="L56" s="1897"/>
      <c r="M56" s="1898"/>
      <c r="N56" s="1439" t="s">
        <v>1048</v>
      </c>
      <c r="O56" s="1441"/>
    </row>
    <row r="57" spans="2:15" ht="55.5" customHeight="1" thickBot="1" x14ac:dyDescent="0.3">
      <c r="B57" s="277" t="s">
        <v>642</v>
      </c>
      <c r="C57" s="1563" t="s">
        <v>1314</v>
      </c>
      <c r="D57" s="1561"/>
      <c r="E57" s="1561"/>
      <c r="F57" s="1561"/>
      <c r="G57" s="1562"/>
      <c r="J57" s="276" t="s">
        <v>1049</v>
      </c>
      <c r="K57" s="1563" t="s">
        <v>1426</v>
      </c>
      <c r="L57" s="1561"/>
      <c r="M57" s="1561"/>
      <c r="N57" s="1561"/>
      <c r="O57" s="1562"/>
    </row>
    <row r="58" spans="2:15" ht="55.5" customHeight="1" thickBot="1" x14ac:dyDescent="0.3">
      <c r="B58" s="276" t="s">
        <v>643</v>
      </c>
      <c r="C58" s="1563" t="s">
        <v>1045</v>
      </c>
      <c r="D58" s="1561"/>
      <c r="E58" s="1561"/>
      <c r="F58" s="1561"/>
      <c r="G58" s="1562"/>
    </row>
    <row r="59" spans="2:15" ht="55.5" customHeight="1" thickBot="1" x14ac:dyDescent="0.3">
      <c r="B59" s="276" t="s">
        <v>645</v>
      </c>
      <c r="C59" s="1563" t="s">
        <v>1428</v>
      </c>
      <c r="D59" s="1561"/>
      <c r="E59" s="1561"/>
      <c r="F59" s="1561"/>
      <c r="G59" s="1562"/>
      <c r="J59" s="276" t="s">
        <v>1050</v>
      </c>
      <c r="K59" s="1563" t="s">
        <v>1051</v>
      </c>
      <c r="L59" s="1561"/>
      <c r="M59" s="1561"/>
      <c r="N59" s="1561"/>
      <c r="O59" s="1562"/>
    </row>
    <row r="60" spans="2:15" ht="55.5" customHeight="1" thickBot="1" x14ac:dyDescent="0.3">
      <c r="B60" s="276" t="s">
        <v>646</v>
      </c>
      <c r="C60" s="1563" t="s">
        <v>1046</v>
      </c>
      <c r="D60" s="1561"/>
      <c r="E60" s="1561"/>
      <c r="F60" s="1561"/>
      <c r="G60" s="1562"/>
    </row>
    <row r="61" spans="2:15" ht="55.5" customHeight="1" thickBot="1" x14ac:dyDescent="0.3">
      <c r="B61" s="276" t="s">
        <v>648</v>
      </c>
      <c r="C61" s="1563" t="s">
        <v>1427</v>
      </c>
      <c r="D61" s="1561"/>
      <c r="E61" s="1561"/>
      <c r="F61" s="1561"/>
      <c r="G61" s="1562"/>
    </row>
    <row r="62" spans="2:15" ht="55.5" customHeight="1" thickBot="1" x14ac:dyDescent="0.3">
      <c r="B62" s="276" t="s">
        <v>649</v>
      </c>
      <c r="C62" s="1563" t="s">
        <v>1047</v>
      </c>
      <c r="D62" s="1561"/>
      <c r="E62" s="1561"/>
      <c r="F62" s="1561"/>
      <c r="G62" s="1562"/>
    </row>
    <row r="65" spans="2:12" x14ac:dyDescent="0.25">
      <c r="B65" s="158" t="s">
        <v>885</v>
      </c>
      <c r="C65" s="58"/>
      <c r="D65" s="58"/>
      <c r="E65" s="58"/>
      <c r="F65" s="58"/>
      <c r="G65" s="58"/>
    </row>
    <row r="66" spans="2:12" ht="324" customHeight="1" x14ac:dyDescent="0.25">
      <c r="B66" s="2821" t="s">
        <v>4113</v>
      </c>
      <c r="C66" s="2822"/>
      <c r="D66" s="2823" t="s">
        <v>4112</v>
      </c>
      <c r="E66" s="2824"/>
      <c r="F66" s="2824"/>
      <c r="G66" s="2824"/>
      <c r="H66" s="2824"/>
      <c r="I66" s="2824"/>
      <c r="J66" s="2824"/>
      <c r="K66" s="2824"/>
      <c r="L66" s="2825"/>
    </row>
    <row r="67" spans="2:12" ht="345" customHeight="1" x14ac:dyDescent="0.25">
      <c r="B67" s="1559" t="s">
        <v>4089</v>
      </c>
      <c r="C67" s="2861"/>
      <c r="D67" s="2862" t="s">
        <v>4111</v>
      </c>
      <c r="E67" s="2717"/>
      <c r="F67" s="2717"/>
      <c r="G67" s="2717"/>
      <c r="H67" s="2717"/>
      <c r="I67" s="2717"/>
      <c r="J67" s="2717"/>
      <c r="K67" s="2717"/>
      <c r="L67" s="2718"/>
    </row>
  </sheetData>
  <sheetProtection algorithmName="SHA-512" hashValue="oC/hDufW9aA5a/3hPDp2KnK0VCjObcl3t0FjSidU26WuO4rfYQ1fK3Jsa0eRlPdQu7Hk4AUN0HQk55F4L1Ph4w==" saltValue="Ma2xLY4f54KBfOCZlKDoew==" spinCount="100000" sheet="1" objects="1" scenarios="1"/>
  <mergeCells count="100">
    <mergeCell ref="C45:F45"/>
    <mergeCell ref="B67:C67"/>
    <mergeCell ref="D67:L67"/>
    <mergeCell ref="C15:F15"/>
    <mergeCell ref="B17:G17"/>
    <mergeCell ref="B20:B26"/>
    <mergeCell ref="K54:M54"/>
    <mergeCell ref="J17:O17"/>
    <mergeCell ref="K20:N20"/>
    <mergeCell ref="B55:B56"/>
    <mergeCell ref="K21:O21"/>
    <mergeCell ref="C21:G21"/>
    <mergeCell ref="C23:G23"/>
    <mergeCell ref="C25:G25"/>
    <mergeCell ref="B27:G27"/>
    <mergeCell ref="C28:F28"/>
    <mergeCell ref="B41:G41"/>
    <mergeCell ref="C35:G35"/>
    <mergeCell ref="C36:F36"/>
    <mergeCell ref="C37:F37"/>
    <mergeCell ref="C38:G38"/>
    <mergeCell ref="C39:F39"/>
    <mergeCell ref="C40:F40"/>
    <mergeCell ref="B2:F2"/>
    <mergeCell ref="F5:G5"/>
    <mergeCell ref="I5:J5"/>
    <mergeCell ref="L5:M5"/>
    <mergeCell ref="B7:B8"/>
    <mergeCell ref="C7:C8"/>
    <mergeCell ref="D7:D8"/>
    <mergeCell ref="F7:F8"/>
    <mergeCell ref="G7:G8"/>
    <mergeCell ref="I7:I8"/>
    <mergeCell ref="M7:M8"/>
    <mergeCell ref="J7:J8"/>
    <mergeCell ref="L7:L8"/>
    <mergeCell ref="K57:O57"/>
    <mergeCell ref="K59:O59"/>
    <mergeCell ref="C58:G58"/>
    <mergeCell ref="C60:G60"/>
    <mergeCell ref="C59:G59"/>
    <mergeCell ref="C57:G57"/>
    <mergeCell ref="C62:G62"/>
    <mergeCell ref="C61:G61"/>
    <mergeCell ref="F56:G56"/>
    <mergeCell ref="C56:E56"/>
    <mergeCell ref="C55:G55"/>
    <mergeCell ref="J55:J56"/>
    <mergeCell ref="K55:O55"/>
    <mergeCell ref="K56:M56"/>
    <mergeCell ref="N56:O56"/>
    <mergeCell ref="C43:G43"/>
    <mergeCell ref="C47:F47"/>
    <mergeCell ref="J53:O53"/>
    <mergeCell ref="N54:O54"/>
    <mergeCell ref="B53:G53"/>
    <mergeCell ref="H44:I45"/>
    <mergeCell ref="C54:E54"/>
    <mergeCell ref="F54:G54"/>
    <mergeCell ref="B42:B50"/>
    <mergeCell ref="C46:G46"/>
    <mergeCell ref="C50:F50"/>
    <mergeCell ref="C44:F44"/>
    <mergeCell ref="B18:F18"/>
    <mergeCell ref="J18:N18"/>
    <mergeCell ref="B19:G19"/>
    <mergeCell ref="J19:O19"/>
    <mergeCell ref="C22:F22"/>
    <mergeCell ref="C20:F20"/>
    <mergeCell ref="K22:N22"/>
    <mergeCell ref="K23:O23"/>
    <mergeCell ref="K24:N24"/>
    <mergeCell ref="C24:F24"/>
    <mergeCell ref="C26:F26"/>
    <mergeCell ref="B28:B40"/>
    <mergeCell ref="J20:J24"/>
    <mergeCell ref="J25:O25"/>
    <mergeCell ref="C30:F30"/>
    <mergeCell ref="J26:J36"/>
    <mergeCell ref="C31:G31"/>
    <mergeCell ref="C32:F32"/>
    <mergeCell ref="C33:G33"/>
    <mergeCell ref="C34:F34"/>
    <mergeCell ref="C29:G29"/>
    <mergeCell ref="B66:C66"/>
    <mergeCell ref="D66:L66"/>
    <mergeCell ref="C48:G48"/>
    <mergeCell ref="C49:F49"/>
    <mergeCell ref="K26:N26"/>
    <mergeCell ref="K27:O27"/>
    <mergeCell ref="K28:N28"/>
    <mergeCell ref="K29:O29"/>
    <mergeCell ref="K30:N30"/>
    <mergeCell ref="K31:O31"/>
    <mergeCell ref="K32:N32"/>
    <mergeCell ref="K33:N33"/>
    <mergeCell ref="K35:N35"/>
    <mergeCell ref="K36:N36"/>
    <mergeCell ref="K34:O34"/>
    <mergeCell ref="C42:F42"/>
  </mergeCells>
  <conditionalFormatting sqref="C9:D13">
    <cfRule type="expression" dxfId="32" priority="1" stopIfTrue="1">
      <formula>OR($B9="nicht relevant",$B9="EZ")</formula>
    </cfRule>
  </conditionalFormatting>
  <conditionalFormatting sqref="C14:G14 H14:M15">
    <cfRule type="cellIs" dxfId="31" priority="139" operator="lessThan">
      <formula>0</formula>
    </cfRule>
  </conditionalFormatting>
  <conditionalFormatting sqref="D9:D11">
    <cfRule type="expression" dxfId="30" priority="155" stopIfTrue="1">
      <formula>LEN(TRIM(D9))=0</formula>
    </cfRule>
  </conditionalFormatting>
  <conditionalFormatting sqref="D12:D13">
    <cfRule type="expression" dxfId="29" priority="87" stopIfTrue="1">
      <formula>LEN(TRIM(D12))=0</formula>
    </cfRule>
  </conditionalFormatting>
  <conditionalFormatting sqref="F9:F13">
    <cfRule type="expression" dxfId="28" priority="129" stopIfTrue="1">
      <formula>LEN(TRIM(F9))=0</formula>
    </cfRule>
    <cfRule type="cellIs" dxfId="27" priority="134" stopIfTrue="1" operator="greaterThan">
      <formula>D9</formula>
    </cfRule>
  </conditionalFormatting>
  <conditionalFormatting sqref="F9:G13">
    <cfRule type="expression" dxfId="26" priority="124" stopIfTrue="1">
      <formula>OR($B9="nicht relevant",$B9="EZ")</formula>
    </cfRule>
  </conditionalFormatting>
  <conditionalFormatting sqref="G9:G13">
    <cfRule type="expression" dxfId="25" priority="144" stopIfTrue="1">
      <formula>LEN(TRIM(G9))=0</formula>
    </cfRule>
  </conditionalFormatting>
  <conditionalFormatting sqref="G11:G13">
    <cfRule type="cellIs" dxfId="24" priority="182" stopIfTrue="1" operator="between">
      <formula>$F$89</formula>
      <formula>$I$85</formula>
    </cfRule>
  </conditionalFormatting>
  <conditionalFormatting sqref="G15">
    <cfRule type="cellIs" dxfId="23" priority="170" stopIfTrue="1" operator="equal">
      <formula>"---"</formula>
    </cfRule>
    <cfRule type="cellIs" dxfId="22" priority="171" stopIfTrue="1" operator="between">
      <formula>$H$87</formula>
      <formula>$I$87</formula>
    </cfRule>
    <cfRule type="cellIs" dxfId="21" priority="172" stopIfTrue="1" operator="between">
      <formula>$F$90</formula>
      <formula>$I$86</formula>
    </cfRule>
  </conditionalFormatting>
  <conditionalFormatting sqref="I9:I13">
    <cfRule type="expression" dxfId="20" priority="114" stopIfTrue="1">
      <formula>LEN(TRIM(I9))=0</formula>
    </cfRule>
    <cfRule type="cellIs" dxfId="19" priority="119" stopIfTrue="1" operator="greaterThan">
      <formula>F9</formula>
    </cfRule>
  </conditionalFormatting>
  <conditionalFormatting sqref="I9:J13">
    <cfRule type="expression" dxfId="18" priority="109" stopIfTrue="1">
      <formula>OR($B9="nicht relevant",$B9="EZ")</formula>
    </cfRule>
  </conditionalFormatting>
  <conditionalFormatting sqref="J9">
    <cfRule type="cellIs" dxfId="17" priority="664" stopIfTrue="1" operator="between">
      <formula>$C$97</formula>
      <formula>$F$97</formula>
    </cfRule>
    <cfRule type="expression" dxfId="16" priority="665" stopIfTrue="1">
      <formula>LEN(TRIM(J9))=0</formula>
    </cfRule>
  </conditionalFormatting>
  <conditionalFormatting sqref="J10">
    <cfRule type="cellIs" dxfId="15" priority="643" stopIfTrue="1" operator="between">
      <formula>$C$98</formula>
      <formula>$F$98</formula>
    </cfRule>
    <cfRule type="expression" dxfId="14" priority="644" stopIfTrue="1">
      <formula>LEN(TRIM(J10))=0</formula>
    </cfRule>
  </conditionalFormatting>
  <conditionalFormatting sqref="J11">
    <cfRule type="cellIs" dxfId="13" priority="640" stopIfTrue="1" operator="between">
      <formula>$C$99</formula>
      <formula>$F$99</formula>
    </cfRule>
    <cfRule type="expression" dxfId="12" priority="641" stopIfTrue="1">
      <formula>LEN(TRIM(J11))=0</formula>
    </cfRule>
  </conditionalFormatting>
  <conditionalFormatting sqref="J12">
    <cfRule type="cellIs" dxfId="11" priority="637" stopIfTrue="1" operator="between">
      <formula>$C$100</formula>
      <formula>$F$100</formula>
    </cfRule>
    <cfRule type="expression" dxfId="10" priority="638" stopIfTrue="1">
      <formula>LEN(TRIM(J12))=0</formula>
    </cfRule>
  </conditionalFormatting>
  <conditionalFormatting sqref="J13">
    <cfRule type="cellIs" dxfId="9" priority="634" stopIfTrue="1" operator="between">
      <formula>$C$101</formula>
      <formula>$F$101</formula>
    </cfRule>
    <cfRule type="expression" dxfId="8" priority="635" stopIfTrue="1">
      <formula>LEN(TRIM(J13))=0</formula>
    </cfRule>
  </conditionalFormatting>
  <conditionalFormatting sqref="L9:L13">
    <cfRule type="expression" dxfId="7" priority="99" stopIfTrue="1">
      <formula>LEN(TRIM(L9))=0</formula>
    </cfRule>
    <cfRule type="cellIs" dxfId="6" priority="104" stopIfTrue="1" operator="greaterThan">
      <formula>F9</formula>
    </cfRule>
  </conditionalFormatting>
  <conditionalFormatting sqref="L9:M13">
    <cfRule type="expression" dxfId="5" priority="94" stopIfTrue="1">
      <formula>OR($B9="nicht relevant",$B9="EZ")</formula>
    </cfRule>
  </conditionalFormatting>
  <conditionalFormatting sqref="M9:M12">
    <cfRule type="expression" dxfId="4" priority="671" stopIfTrue="1">
      <formula>IF(M9="","",IF(M9&gt;=0,OR(M9&lt;G94,M9&gt;=I90),FALSE))</formula>
    </cfRule>
  </conditionalFormatting>
  <conditionalFormatting sqref="M9:M13">
    <cfRule type="expression" dxfId="3" priority="667" stopIfTrue="1">
      <formula>LEN(TRIM(M9))=0</formula>
    </cfRule>
  </conditionalFormatting>
  <conditionalFormatting sqref="M13">
    <cfRule type="cellIs" dxfId="2" priority="668" stopIfTrue="1" operator="between">
      <formula>$C$108</formula>
      <formula>$F$108</formula>
    </cfRule>
  </conditionalFormatting>
  <dataValidations count="4">
    <dataValidation type="whole" showInputMessage="1" showErrorMessage="1" errorTitle="Eingabefehler" error="Werte Spalte F &quot;Patienten mit Follow-Up&quot; müssen kleiner sein als Spalte D &quot;Anzahl Primärfälle&quot;." sqref="F9:F13" xr:uid="{00000000-0002-0000-2C00-000000000000}">
      <formula1>0</formula1>
      <formula2>D9</formula2>
    </dataValidation>
    <dataValidation type="whole" showInputMessage="1" showErrorMessage="1" errorTitle="Eingabefehler" error="Werte Spalte L &quot;OAS absolut&quot; müssen kleiner sein als Spalte F &quot;Patienten mit Follow-Up&quot;." sqref="L9:L13" xr:uid="{00000000-0002-0000-2C00-000001000000}">
      <formula1>0</formula1>
      <formula2>F9</formula2>
    </dataValidation>
    <dataValidation type="whole" showInputMessage="1" showErrorMessage="1" errorTitle="Eingabefehler" error="Werte Spalte I &quot;DFS absolut&quot; müssen kleiner sein als Spalte F &quot;Patienten mit Follow-Up&quot;." sqref="I9:I13" xr:uid="{00000000-0002-0000-2C00-000002000000}">
      <formula1>0</formula1>
      <formula2>F9</formula2>
    </dataValidation>
    <dataValidation type="whole" allowBlank="1" showInputMessage="1" showErrorMessage="1" errorTitle="Eingabefehler" error="Ganze Zahl zwischen 0 und 5000 eingeben." sqref="D9:D13" xr:uid="{00000000-0002-0000-2C00-000003000000}">
      <formula1>0</formula1>
      <formula2>5000</formula2>
    </dataValidation>
  </dataValidations>
  <hyperlinks>
    <hyperlink ref="B3" location="Content!A1" display="Content (Inhaltsverzeichnis)" xr:uid="{00000000-0004-0000-2C00-000000000000}"/>
  </hyperlinks>
  <pageMargins left="0.7" right="0.7" top="0.78740157499999996" bottom="0.78740157499999996" header="0.3" footer="0.3"/>
  <pageSetup paperSize="9" orientation="portrait" r:id="rId1"/>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9"/>
  <dimension ref="B1:N87"/>
  <sheetViews>
    <sheetView workbookViewId="0"/>
  </sheetViews>
  <sheetFormatPr baseColWidth="10" defaultRowHeight="15" x14ac:dyDescent="0.25"/>
  <cols>
    <col min="1" max="1" width="3.28515625" customWidth="1"/>
    <col min="2" max="2" width="15" customWidth="1"/>
    <col min="3" max="3" width="31.28515625" customWidth="1"/>
    <col min="4" max="4" width="37" customWidth="1"/>
    <col min="5" max="5" width="4.85546875" customWidth="1"/>
    <col min="6" max="6" width="40" customWidth="1"/>
  </cols>
  <sheetData>
    <row r="1" spans="2:14" s="58" customFormat="1" ht="9" customHeight="1" x14ac:dyDescent="0.2"/>
    <row r="2" spans="2:14" s="58" customFormat="1" ht="48.75" customHeight="1" x14ac:dyDescent="0.25">
      <c r="B2" s="1320" t="s">
        <v>1887</v>
      </c>
      <c r="C2" s="1320"/>
      <c r="D2" s="1320"/>
      <c r="E2" s="1320"/>
      <c r="F2" s="56"/>
      <c r="G2" s="26"/>
      <c r="H2"/>
    </row>
    <row r="3" spans="2:14" s="1" customFormat="1" ht="16.5" customHeight="1" x14ac:dyDescent="0.25">
      <c r="B3" s="369" t="s">
        <v>847</v>
      </c>
      <c r="C3"/>
      <c r="D3"/>
      <c r="E3"/>
      <c r="F3"/>
      <c r="G3"/>
      <c r="H3" s="176"/>
      <c r="I3" s="176"/>
      <c r="J3" s="176"/>
      <c r="K3" s="177"/>
      <c r="L3"/>
      <c r="M3"/>
      <c r="N3"/>
    </row>
    <row r="4" spans="2:14" ht="8.25" customHeight="1" x14ac:dyDescent="0.25"/>
    <row r="5" spans="2:14" s="160" customFormat="1" ht="9.75" customHeight="1" x14ac:dyDescent="0.2">
      <c r="B5" s="2880"/>
      <c r="C5" s="2880"/>
      <c r="D5" s="2880"/>
    </row>
    <row r="6" spans="2:14" s="160" customFormat="1" ht="10.5" customHeight="1" x14ac:dyDescent="0.2">
      <c r="B6" s="2881"/>
      <c r="C6" s="2881"/>
      <c r="D6" s="2881"/>
      <c r="E6" s="430"/>
      <c r="F6" s="431"/>
    </row>
    <row r="7" spans="2:14" s="160" customFormat="1" ht="6" customHeight="1" thickBot="1" x14ac:dyDescent="0.25">
      <c r="B7" s="432"/>
      <c r="C7" s="432"/>
      <c r="D7" s="432"/>
      <c r="E7" s="430"/>
      <c r="F7" s="431"/>
    </row>
    <row r="8" spans="2:14" s="160" customFormat="1" ht="37.5" customHeight="1" x14ac:dyDescent="0.2">
      <c r="B8" s="2882" t="s">
        <v>1277</v>
      </c>
      <c r="C8" s="2883"/>
      <c r="D8" s="446"/>
      <c r="E8" s="430"/>
      <c r="F8" s="525"/>
    </row>
    <row r="9" spans="2:14" s="160" customFormat="1" ht="30.75" customHeight="1" thickBot="1" x14ac:dyDescent="0.25">
      <c r="B9" s="1476" t="s">
        <v>1278</v>
      </c>
      <c r="C9" s="1477"/>
      <c r="D9" s="447"/>
      <c r="E9" s="430"/>
      <c r="F9" s="526"/>
    </row>
    <row r="10" spans="2:14" s="433" customFormat="1" ht="3.95" customHeight="1" thickBot="1" x14ac:dyDescent="0.25">
      <c r="C10" s="434"/>
      <c r="D10" s="435"/>
      <c r="E10" s="436"/>
      <c r="F10" s="437"/>
    </row>
    <row r="11" spans="2:14" s="160" customFormat="1" ht="24.95" customHeight="1" thickBot="1" x14ac:dyDescent="0.25">
      <c r="B11" s="2873" t="s">
        <v>1279</v>
      </c>
      <c r="C11" s="2874"/>
      <c r="D11" s="2875"/>
      <c r="E11" s="253"/>
      <c r="F11" s="437"/>
    </row>
    <row r="12" spans="2:14" s="438" customFormat="1" ht="24.95" customHeight="1" x14ac:dyDescent="0.25">
      <c r="B12" s="1490" t="s">
        <v>1280</v>
      </c>
      <c r="C12" s="2876"/>
      <c r="D12" s="448"/>
      <c r="E12" s="231"/>
    </row>
    <row r="13" spans="2:14" s="438" customFormat="1" ht="24.95" customHeight="1" x14ac:dyDescent="0.25">
      <c r="B13" s="1491" t="s">
        <v>1281</v>
      </c>
      <c r="C13" s="1493"/>
      <c r="D13" s="449"/>
      <c r="E13" s="439"/>
    </row>
    <row r="14" spans="2:14" s="438" customFormat="1" ht="24.95" customHeight="1" x14ac:dyDescent="0.25">
      <c r="B14" s="1491" t="s">
        <v>1282</v>
      </c>
      <c r="C14" s="1493"/>
      <c r="D14" s="449"/>
      <c r="E14" s="439"/>
    </row>
    <row r="15" spans="2:14" s="438" customFormat="1" ht="24.95" customHeight="1" x14ac:dyDescent="0.25">
      <c r="B15" s="1491" t="s">
        <v>1283</v>
      </c>
      <c r="C15" s="1493"/>
      <c r="D15" s="449"/>
      <c r="E15" s="439"/>
    </row>
    <row r="16" spans="2:14" s="438" customFormat="1" ht="24.95" customHeight="1" x14ac:dyDescent="0.25">
      <c r="B16" s="1491" t="s">
        <v>1284</v>
      </c>
      <c r="C16" s="1493"/>
      <c r="D16" s="449"/>
      <c r="E16" s="439"/>
    </row>
    <row r="17" spans="2:5" s="438" customFormat="1" ht="25.5" customHeight="1" thickBot="1" x14ac:dyDescent="0.3">
      <c r="B17" s="2869" t="s">
        <v>1288</v>
      </c>
      <c r="C17" s="2870"/>
      <c r="D17" s="450"/>
    </row>
    <row r="18" spans="2:5" s="160" customFormat="1" ht="3.95" customHeight="1" thickBot="1" x14ac:dyDescent="0.25">
      <c r="B18" s="440"/>
      <c r="C18" s="441"/>
      <c r="D18" s="442"/>
      <c r="E18" s="442"/>
    </row>
    <row r="19" spans="2:5" s="160" customFormat="1" ht="24.95" customHeight="1" thickBot="1" x14ac:dyDescent="0.25">
      <c r="B19" s="2877" t="s">
        <v>1292</v>
      </c>
      <c r="C19" s="2878"/>
      <c r="D19" s="2879"/>
      <c r="E19" s="443"/>
    </row>
    <row r="20" spans="2:5" s="438" customFormat="1" ht="24.95" customHeight="1" x14ac:dyDescent="0.25">
      <c r="B20" s="1490" t="s">
        <v>1280</v>
      </c>
      <c r="C20" s="2876"/>
      <c r="D20" s="448"/>
    </row>
    <row r="21" spans="2:5" s="438" customFormat="1" ht="24.95" customHeight="1" x14ac:dyDescent="0.25">
      <c r="B21" s="1491" t="s">
        <v>1285</v>
      </c>
      <c r="C21" s="1493"/>
      <c r="D21" s="449"/>
    </row>
    <row r="22" spans="2:5" s="438" customFormat="1" ht="24.95" customHeight="1" x14ac:dyDescent="0.25">
      <c r="B22" s="1491" t="s">
        <v>1286</v>
      </c>
      <c r="C22" s="1493"/>
      <c r="D22" s="449"/>
    </row>
    <row r="23" spans="2:5" s="438" customFormat="1" ht="24.95" customHeight="1" thickBot="1" x14ac:dyDescent="0.3">
      <c r="B23" s="2869" t="s">
        <v>1287</v>
      </c>
      <c r="C23" s="2870"/>
      <c r="D23" s="450"/>
    </row>
    <row r="24" spans="2:5" s="160" customFormat="1" ht="3.95" customHeight="1" thickBot="1" x14ac:dyDescent="0.25">
      <c r="B24" s="440"/>
      <c r="C24" s="441"/>
      <c r="D24" s="442"/>
      <c r="E24" s="442"/>
    </row>
    <row r="25" spans="2:5" s="160" customFormat="1" ht="24.95" customHeight="1" thickBot="1" x14ac:dyDescent="0.25">
      <c r="B25" s="2873" t="s">
        <v>1289</v>
      </c>
      <c r="C25" s="2874"/>
      <c r="D25" s="2875"/>
      <c r="E25" s="253"/>
    </row>
    <row r="26" spans="2:5" s="438" customFormat="1" ht="24.95" customHeight="1" x14ac:dyDescent="0.25">
      <c r="B26" s="1490" t="s">
        <v>1280</v>
      </c>
      <c r="C26" s="2876"/>
      <c r="D26" s="448"/>
    </row>
    <row r="27" spans="2:5" s="438" customFormat="1" ht="50.1" customHeight="1" x14ac:dyDescent="0.25">
      <c r="B27" s="1491" t="s">
        <v>1290</v>
      </c>
      <c r="C27" s="1493"/>
      <c r="D27" s="449"/>
    </row>
    <row r="28" spans="2:5" s="438" customFormat="1" ht="50.1" customHeight="1" thickBot="1" x14ac:dyDescent="0.3">
      <c r="B28" s="2869" t="s">
        <v>1291</v>
      </c>
      <c r="C28" s="2870"/>
      <c r="D28" s="450"/>
    </row>
    <row r="29" spans="2:5" s="160" customFormat="1" ht="7.5" customHeight="1" x14ac:dyDescent="0.2">
      <c r="E29" s="444"/>
    </row>
    <row r="30" spans="2:5" s="160" customFormat="1" ht="22.5" customHeight="1" x14ac:dyDescent="0.2">
      <c r="B30" s="2871" t="s">
        <v>1061</v>
      </c>
      <c r="C30" s="2871"/>
      <c r="D30" s="2871"/>
      <c r="E30" s="444"/>
    </row>
    <row r="31" spans="2:5" ht="15.75" thickBot="1" x14ac:dyDescent="0.3"/>
    <row r="32" spans="2:5" ht="27" customHeight="1" thickBot="1" x14ac:dyDescent="0.3">
      <c r="B32" s="278" t="s">
        <v>1068</v>
      </c>
      <c r="C32" s="279" t="s">
        <v>1069</v>
      </c>
      <c r="D32" s="278" t="s">
        <v>1070</v>
      </c>
    </row>
    <row r="33" spans="2:4" ht="36" customHeight="1" thickBot="1" x14ac:dyDescent="0.3">
      <c r="B33" s="276" t="s">
        <v>1071</v>
      </c>
      <c r="C33" s="2872" t="s">
        <v>1072</v>
      </c>
      <c r="D33" s="1562"/>
    </row>
    <row r="34" spans="2:4" ht="35.25" customHeight="1" thickBot="1" x14ac:dyDescent="0.3">
      <c r="B34" s="1417" t="s">
        <v>1078</v>
      </c>
      <c r="C34" s="2866" t="s">
        <v>1080</v>
      </c>
      <c r="D34" s="1562"/>
    </row>
    <row r="35" spans="2:4" ht="33.75" x14ac:dyDescent="0.25">
      <c r="B35" s="1418"/>
      <c r="C35" s="455" t="s">
        <v>1138</v>
      </c>
      <c r="D35" s="429" t="s">
        <v>8</v>
      </c>
    </row>
    <row r="36" spans="2:4" ht="34.5" thickBot="1" x14ac:dyDescent="0.3">
      <c r="B36" s="1419"/>
      <c r="C36" s="10" t="s">
        <v>520</v>
      </c>
      <c r="D36" s="456" t="s">
        <v>334</v>
      </c>
    </row>
    <row r="37" spans="2:4" ht="35.25" customHeight="1" thickBot="1" x14ac:dyDescent="0.3">
      <c r="B37" s="1417" t="s">
        <v>1081</v>
      </c>
      <c r="C37" s="2866" t="s">
        <v>1082</v>
      </c>
      <c r="D37" s="1562"/>
    </row>
    <row r="38" spans="2:4" ht="33.75" x14ac:dyDescent="0.25">
      <c r="B38" s="1418"/>
      <c r="C38" s="455" t="s">
        <v>1138</v>
      </c>
      <c r="D38" s="591" t="s">
        <v>8</v>
      </c>
    </row>
    <row r="39" spans="2:4" ht="33.75" x14ac:dyDescent="0.25">
      <c r="B39" s="1418"/>
      <c r="C39" s="518" t="s">
        <v>520</v>
      </c>
      <c r="D39" s="590" t="s">
        <v>334</v>
      </c>
    </row>
    <row r="40" spans="2:4" ht="34.5" thickBot="1" x14ac:dyDescent="0.3">
      <c r="B40" s="1419"/>
      <c r="C40" s="518" t="s">
        <v>525</v>
      </c>
      <c r="D40" s="520" t="s">
        <v>482</v>
      </c>
    </row>
    <row r="41" spans="2:4" ht="35.25" customHeight="1" thickBot="1" x14ac:dyDescent="0.3">
      <c r="B41" s="1417" t="s">
        <v>1083</v>
      </c>
      <c r="C41" s="2868" t="s">
        <v>1084</v>
      </c>
      <c r="D41" s="1613"/>
    </row>
    <row r="42" spans="2:4" ht="33.75" x14ac:dyDescent="0.25">
      <c r="B42" s="2585"/>
      <c r="C42" s="455" t="s">
        <v>1138</v>
      </c>
      <c r="D42" s="592" t="s">
        <v>8</v>
      </c>
    </row>
    <row r="43" spans="2:4" ht="33.75" x14ac:dyDescent="0.25">
      <c r="B43" s="2585"/>
      <c r="C43" s="10" t="s">
        <v>520</v>
      </c>
      <c r="D43" s="486" t="s">
        <v>334</v>
      </c>
    </row>
    <row r="44" spans="2:4" ht="33.75" x14ac:dyDescent="0.25">
      <c r="B44" s="2585"/>
      <c r="C44" s="10" t="s">
        <v>525</v>
      </c>
      <c r="D44" s="486" t="s">
        <v>482</v>
      </c>
    </row>
    <row r="45" spans="2:4" ht="34.5" thickBot="1" x14ac:dyDescent="0.3">
      <c r="B45" s="2573"/>
      <c r="C45" s="280" t="s">
        <v>525</v>
      </c>
      <c r="D45" s="487">
        <v>0</v>
      </c>
    </row>
    <row r="46" spans="2:4" ht="35.25" customHeight="1" thickBot="1" x14ac:dyDescent="0.3">
      <c r="B46" s="1417" t="s">
        <v>1085</v>
      </c>
      <c r="C46" s="2867" t="s">
        <v>1084</v>
      </c>
      <c r="D46" s="1611"/>
    </row>
    <row r="47" spans="2:4" ht="33.75" x14ac:dyDescent="0.25">
      <c r="B47" s="1418"/>
      <c r="C47" s="455" t="s">
        <v>1138</v>
      </c>
      <c r="D47" s="591" t="s">
        <v>8</v>
      </c>
    </row>
    <row r="48" spans="2:4" ht="33.75" x14ac:dyDescent="0.25">
      <c r="B48" s="1418"/>
      <c r="C48" s="518" t="s">
        <v>520</v>
      </c>
      <c r="D48" s="590" t="s">
        <v>334</v>
      </c>
    </row>
    <row r="49" spans="2:4" ht="33.75" x14ac:dyDescent="0.25">
      <c r="B49" s="1418"/>
      <c r="C49" s="10" t="s">
        <v>525</v>
      </c>
      <c r="D49" s="48" t="s">
        <v>482</v>
      </c>
    </row>
    <row r="50" spans="2:4" ht="34.5" thickBot="1" x14ac:dyDescent="0.3">
      <c r="B50" s="1419"/>
      <c r="C50" s="518" t="s">
        <v>525</v>
      </c>
      <c r="D50" s="520" t="s">
        <v>313</v>
      </c>
    </row>
    <row r="51" spans="2:4" ht="35.25" customHeight="1" thickBot="1" x14ac:dyDescent="0.3">
      <c r="B51" s="1417" t="s">
        <v>126</v>
      </c>
      <c r="C51" s="2866" t="s">
        <v>1084</v>
      </c>
      <c r="D51" s="1562"/>
    </row>
    <row r="52" spans="2:4" ht="33.75" x14ac:dyDescent="0.25">
      <c r="B52" s="1418"/>
      <c r="C52" s="455" t="s">
        <v>1138</v>
      </c>
      <c r="D52" s="591" t="s">
        <v>8</v>
      </c>
    </row>
    <row r="53" spans="2:4" ht="33.75" x14ac:dyDescent="0.25">
      <c r="B53" s="1418"/>
      <c r="C53" s="10" t="s">
        <v>520</v>
      </c>
      <c r="D53" s="48" t="s">
        <v>334</v>
      </c>
    </row>
    <row r="54" spans="2:4" ht="33.75" x14ac:dyDescent="0.25">
      <c r="B54" s="1418"/>
      <c r="C54" s="10" t="s">
        <v>525</v>
      </c>
      <c r="D54" s="48" t="s">
        <v>482</v>
      </c>
    </row>
    <row r="55" spans="2:4" ht="34.5" thickBot="1" x14ac:dyDescent="0.3">
      <c r="B55" s="1419"/>
      <c r="C55" s="10" t="s">
        <v>525</v>
      </c>
      <c r="D55" s="520" t="s">
        <v>1087</v>
      </c>
    </row>
    <row r="56" spans="2:4" ht="35.25" customHeight="1" thickBot="1" x14ac:dyDescent="0.3">
      <c r="B56" s="1417" t="s">
        <v>1086</v>
      </c>
      <c r="C56" s="2866" t="s">
        <v>1084</v>
      </c>
      <c r="D56" s="1562"/>
    </row>
    <row r="57" spans="2:4" ht="33.75" x14ac:dyDescent="0.25">
      <c r="B57" s="1418"/>
      <c r="C57" s="455" t="s">
        <v>1138</v>
      </c>
      <c r="D57" s="591" t="s">
        <v>8</v>
      </c>
    </row>
    <row r="58" spans="2:4" ht="33.75" x14ac:dyDescent="0.25">
      <c r="B58" s="1418"/>
      <c r="C58" s="518" t="s">
        <v>520</v>
      </c>
      <c r="D58" s="527" t="s">
        <v>334</v>
      </c>
    </row>
    <row r="59" spans="2:4" ht="33.75" x14ac:dyDescent="0.25">
      <c r="B59" s="1418"/>
      <c r="C59" s="10" t="s">
        <v>525</v>
      </c>
      <c r="D59" s="48" t="s">
        <v>482</v>
      </c>
    </row>
    <row r="60" spans="2:4" ht="34.5" thickBot="1" x14ac:dyDescent="0.3">
      <c r="B60" s="1419"/>
      <c r="C60" s="10" t="s">
        <v>525</v>
      </c>
      <c r="D60" s="520" t="s">
        <v>1088</v>
      </c>
    </row>
    <row r="61" spans="2:4" ht="35.25" customHeight="1" thickBot="1" x14ac:dyDescent="0.3">
      <c r="B61" s="1417" t="s">
        <v>1105</v>
      </c>
      <c r="C61" s="2866" t="s">
        <v>1096</v>
      </c>
      <c r="D61" s="1562"/>
    </row>
    <row r="62" spans="2:4" ht="34.5" customHeight="1" thickBot="1" x14ac:dyDescent="0.3">
      <c r="B62" s="1419"/>
      <c r="C62" s="2866" t="s">
        <v>1507</v>
      </c>
      <c r="D62" s="1562"/>
    </row>
    <row r="63" spans="2:4" ht="35.25" customHeight="1" thickBot="1" x14ac:dyDescent="0.3">
      <c r="B63" s="1417" t="s">
        <v>1089</v>
      </c>
      <c r="C63" s="2866" t="s">
        <v>1082</v>
      </c>
      <c r="D63" s="1562"/>
    </row>
    <row r="64" spans="2:4" ht="33.75" x14ac:dyDescent="0.25">
      <c r="B64" s="1418"/>
      <c r="C64" s="455" t="s">
        <v>1138</v>
      </c>
      <c r="D64" s="591" t="s">
        <v>8</v>
      </c>
    </row>
    <row r="65" spans="2:4" ht="33.75" x14ac:dyDescent="0.25">
      <c r="B65" s="1418"/>
      <c r="C65" s="518" t="s">
        <v>520</v>
      </c>
      <c r="D65" s="527" t="s">
        <v>334</v>
      </c>
    </row>
    <row r="66" spans="2:4" ht="34.5" thickBot="1" x14ac:dyDescent="0.3">
      <c r="B66" s="1419"/>
      <c r="C66" s="10" t="s">
        <v>526</v>
      </c>
      <c r="D66" s="520" t="s">
        <v>504</v>
      </c>
    </row>
    <row r="67" spans="2:4" ht="35.25" customHeight="1" thickBot="1" x14ac:dyDescent="0.3">
      <c r="B67" s="1417" t="s">
        <v>1092</v>
      </c>
      <c r="C67" s="2866" t="s">
        <v>1090</v>
      </c>
      <c r="D67" s="1562"/>
    </row>
    <row r="68" spans="2:4" ht="33.75" x14ac:dyDescent="0.25">
      <c r="B68" s="1418"/>
      <c r="C68" s="455" t="s">
        <v>1138</v>
      </c>
      <c r="D68" s="591" t="s">
        <v>8</v>
      </c>
    </row>
    <row r="69" spans="2:4" ht="33.75" x14ac:dyDescent="0.25">
      <c r="B69" s="1418"/>
      <c r="C69" s="518" t="s">
        <v>520</v>
      </c>
      <c r="D69" s="527" t="s">
        <v>334</v>
      </c>
    </row>
    <row r="70" spans="2:4" ht="33.75" x14ac:dyDescent="0.25">
      <c r="B70" s="1418"/>
      <c r="C70" s="10" t="s">
        <v>526</v>
      </c>
      <c r="D70" s="527" t="s">
        <v>504</v>
      </c>
    </row>
    <row r="71" spans="2:4" ht="34.5" thickBot="1" x14ac:dyDescent="0.3">
      <c r="B71" s="1419"/>
      <c r="C71" s="10" t="s">
        <v>526</v>
      </c>
      <c r="D71" s="520" t="s">
        <v>1091</v>
      </c>
    </row>
    <row r="72" spans="2:4" ht="35.25" customHeight="1" thickBot="1" x14ac:dyDescent="0.3">
      <c r="B72" s="1417" t="s">
        <v>1093</v>
      </c>
      <c r="C72" s="2866" t="s">
        <v>1090</v>
      </c>
      <c r="D72" s="1562"/>
    </row>
    <row r="73" spans="2:4" ht="33.75" x14ac:dyDescent="0.25">
      <c r="B73" s="1418"/>
      <c r="C73" s="455" t="s">
        <v>1138</v>
      </c>
      <c r="D73" s="591" t="s">
        <v>8</v>
      </c>
    </row>
    <row r="74" spans="2:4" ht="33.75" x14ac:dyDescent="0.25">
      <c r="B74" s="1418"/>
      <c r="C74" s="518" t="s">
        <v>520</v>
      </c>
      <c r="D74" s="527" t="s">
        <v>334</v>
      </c>
    </row>
    <row r="75" spans="2:4" ht="33.75" x14ac:dyDescent="0.25">
      <c r="B75" s="1418"/>
      <c r="C75" s="10" t="s">
        <v>526</v>
      </c>
      <c r="D75" s="527" t="s">
        <v>504</v>
      </c>
    </row>
    <row r="76" spans="2:4" ht="34.5" thickBot="1" x14ac:dyDescent="0.3">
      <c r="B76" s="1419"/>
      <c r="C76" s="10" t="s">
        <v>526</v>
      </c>
      <c r="D76" s="520" t="s">
        <v>1094</v>
      </c>
    </row>
    <row r="77" spans="2:4" ht="35.25" customHeight="1" thickBot="1" x14ac:dyDescent="0.3">
      <c r="B77" s="1417" t="s">
        <v>1097</v>
      </c>
      <c r="C77" s="2866" t="s">
        <v>1095</v>
      </c>
      <c r="D77" s="1562"/>
    </row>
    <row r="78" spans="2:4" ht="34.5" customHeight="1" thickBot="1" x14ac:dyDescent="0.3">
      <c r="B78" s="1419"/>
      <c r="C78" s="2866" t="s">
        <v>1508</v>
      </c>
      <c r="D78" s="1562"/>
    </row>
    <row r="79" spans="2:4" ht="35.25" customHeight="1" thickBot="1" x14ac:dyDescent="0.3">
      <c r="B79" s="1417" t="s">
        <v>1098</v>
      </c>
      <c r="C79" s="2866" t="s">
        <v>1082</v>
      </c>
      <c r="D79" s="1562"/>
    </row>
    <row r="80" spans="2:4" ht="35.25" customHeight="1" x14ac:dyDescent="0.25">
      <c r="B80" s="1418"/>
      <c r="C80" s="455" t="s">
        <v>1138</v>
      </c>
      <c r="D80" s="591" t="s">
        <v>8</v>
      </c>
    </row>
    <row r="81" spans="2:4" ht="33.75" x14ac:dyDescent="0.25">
      <c r="B81" s="1418"/>
      <c r="C81" s="518" t="s">
        <v>520</v>
      </c>
      <c r="D81" s="527" t="s">
        <v>334</v>
      </c>
    </row>
    <row r="82" spans="2:4" ht="35.25" customHeight="1" x14ac:dyDescent="0.25">
      <c r="B82" s="1418"/>
      <c r="C82" s="10" t="s">
        <v>523</v>
      </c>
      <c r="D82" s="30" t="s">
        <v>527</v>
      </c>
    </row>
    <row r="83" spans="2:4" ht="39.75" customHeight="1" thickBot="1" x14ac:dyDescent="0.3">
      <c r="B83" s="1419"/>
      <c r="C83" s="10" t="s">
        <v>524</v>
      </c>
      <c r="D83" s="30" t="s">
        <v>527</v>
      </c>
    </row>
    <row r="84" spans="2:4" ht="35.25" customHeight="1" thickBot="1" x14ac:dyDescent="0.3">
      <c r="B84" s="1417" t="s">
        <v>1099</v>
      </c>
      <c r="C84" s="2864" t="s">
        <v>1429</v>
      </c>
      <c r="D84" s="2865"/>
    </row>
    <row r="85" spans="2:4" ht="34.5" customHeight="1" thickBot="1" x14ac:dyDescent="0.3">
      <c r="B85" s="1418"/>
      <c r="C85" s="2864" t="s">
        <v>1509</v>
      </c>
      <c r="D85" s="2865"/>
    </row>
    <row r="86" spans="2:4" ht="35.25" customHeight="1" thickBot="1" x14ac:dyDescent="0.3">
      <c r="B86" s="1417" t="s">
        <v>1100</v>
      </c>
      <c r="C86" s="2864" t="s">
        <v>1430</v>
      </c>
      <c r="D86" s="2865"/>
    </row>
    <row r="87" spans="2:4" ht="35.25" customHeight="1" thickBot="1" x14ac:dyDescent="0.3">
      <c r="B87" s="1419"/>
      <c r="C87" s="2864" t="s">
        <v>1509</v>
      </c>
      <c r="D87" s="2865"/>
    </row>
  </sheetData>
  <sheetProtection algorithmName="SHA-512" hashValue="aBnRaoVV2RMwOEK5RveNdmxRlwplbQ5SGHkY4Hc5t6AV3sbi012oykLx5HGckL3bE9rCafUhJ5aBXWVsbZQPXg==" saltValue="7L3A+y5LSimxx/3OwdSP4g==" spinCount="100000" sheet="1" objects="1" scenarios="1"/>
  <mergeCells count="55">
    <mergeCell ref="B9:C9"/>
    <mergeCell ref="B11:D11"/>
    <mergeCell ref="B12:C12"/>
    <mergeCell ref="B2:E2"/>
    <mergeCell ref="B5:D5"/>
    <mergeCell ref="B6:D6"/>
    <mergeCell ref="B8:C8"/>
    <mergeCell ref="B16:C16"/>
    <mergeCell ref="B17:C17"/>
    <mergeCell ref="B19:D19"/>
    <mergeCell ref="B13:C13"/>
    <mergeCell ref="B14:C14"/>
    <mergeCell ref="B15:C15"/>
    <mergeCell ref="B23:C23"/>
    <mergeCell ref="B25:D25"/>
    <mergeCell ref="B26:C26"/>
    <mergeCell ref="B20:C20"/>
    <mergeCell ref="B21:C21"/>
    <mergeCell ref="B22:C22"/>
    <mergeCell ref="B41:B45"/>
    <mergeCell ref="C41:D41"/>
    <mergeCell ref="B27:C27"/>
    <mergeCell ref="B28:C28"/>
    <mergeCell ref="B30:D30"/>
    <mergeCell ref="C33:D33"/>
    <mergeCell ref="C34:D34"/>
    <mergeCell ref="B34:B36"/>
    <mergeCell ref="B37:B40"/>
    <mergeCell ref="C37:D37"/>
    <mergeCell ref="B46:B50"/>
    <mergeCell ref="C46:D46"/>
    <mergeCell ref="B51:B55"/>
    <mergeCell ref="C51:D51"/>
    <mergeCell ref="B56:B60"/>
    <mergeCell ref="C56:D56"/>
    <mergeCell ref="B61:B62"/>
    <mergeCell ref="C62:D62"/>
    <mergeCell ref="C61:D61"/>
    <mergeCell ref="B63:B66"/>
    <mergeCell ref="C63:D63"/>
    <mergeCell ref="B67:B71"/>
    <mergeCell ref="C67:D67"/>
    <mergeCell ref="B72:B76"/>
    <mergeCell ref="C72:D72"/>
    <mergeCell ref="B77:B78"/>
    <mergeCell ref="C77:D77"/>
    <mergeCell ref="C78:D78"/>
    <mergeCell ref="C87:D87"/>
    <mergeCell ref="B86:B87"/>
    <mergeCell ref="B84:B85"/>
    <mergeCell ref="B79:B83"/>
    <mergeCell ref="C79:D79"/>
    <mergeCell ref="C84:D84"/>
    <mergeCell ref="C85:D85"/>
    <mergeCell ref="C86:D86"/>
  </mergeCells>
  <conditionalFormatting sqref="D9 D12:D17 D20:D23 D26:D28">
    <cfRule type="containsBlanks" dxfId="1" priority="1">
      <formula>LEN(TRIM(D9))=0</formula>
    </cfRule>
  </conditionalFormatting>
  <dataValidations count="16">
    <dataValidation showInputMessage="1" showErrorMessage="1" errorTitle="Eingabefehler" error="Ganze Zahl zwischen 0 und 5000 eingeben._x000a_" sqref="D8" xr:uid="{00000000-0002-0000-2D00-000000000000}"/>
    <dataValidation type="decimal" allowBlank="1" showInputMessage="1" showErrorMessage="1" errorTitle="Eingafehler" error="Ganze Zahl zwischen 0 und 7 eingeben.         " sqref="D27" xr:uid="{00000000-0002-0000-2D00-000001000000}">
      <formula1>0</formula1>
      <formula2>7</formula2>
    </dataValidation>
    <dataValidation type="decimal" showInputMessage="1" showErrorMessage="1" errorTitle="Eingabefehler" error="1. Eingabe nur von Zahlen möglich._x000a_2. Keine Minuswerte möglich.               " sqref="D17 D23" xr:uid="{00000000-0002-0000-2D00-000002000000}">
      <formula1>0</formula1>
      <formula2>5000</formula2>
    </dataValidation>
    <dataValidation type="decimal" allowBlank="1" showInputMessage="1" showErrorMessage="1" errorTitle="Eingafehler" error="Ganze Zahl zwischen 0 und 7 eingeben.             " sqref="D28" xr:uid="{00000000-0002-0000-2D00-000003000000}">
      <formula1>0</formula1>
      <formula2>7</formula2>
    </dataValidation>
    <dataValidation type="decimal" operator="greaterThan" allowBlank="1" showInputMessage="1" showErrorMessage="1" sqref="D18 E17:E18 E23:E24 D24" xr:uid="{00000000-0002-0000-2D00-000004000000}">
      <formula1>0</formula1>
    </dataValidation>
    <dataValidation type="textLength" allowBlank="1" showInputMessage="1" showErrorMessage="1" errorTitle="Zeichenlänge" error="Minimal 10 Zeichen und max. 200 Zeichen." sqref="F9" xr:uid="{00000000-0002-0000-2D00-000005000000}">
      <formula1>10</formula1>
      <formula2>200</formula2>
    </dataValidation>
    <dataValidation type="whole" showInputMessage="1" showErrorMessage="1" errorTitle="Eingabefehler" error="1. Ganze Zahl zwischen 0 und 5000 eingeben._x000a_2. &quot;Anzahl zurückerhaltene Fragebögen&quot; kann nicht größer sein als &quot;Anzahl Primärfälle&quot;." sqref="D9" xr:uid="{00000000-0002-0000-2D00-000006000000}">
      <formula1>0</formula1>
      <formula2>D8</formula2>
    </dataValidation>
    <dataValidation type="custom" showInputMessage="1" showErrorMessage="1" errorTitle="Eingabefehler" error="1. Ganze Zahl zwischen 0 und 5000 eingeben._x000a_2. Werte &quot;Patienten mit ICIQ-Werte 0&quot; müssen kleiner gleich sein als &quot;Anzahl Rückmeldungen&quot;.             " sqref="D13" xr:uid="{00000000-0002-0000-2D00-000007000000}">
      <formula1>IF(D12="","",IF(AND(D13&gt;0,D13&lt;=D12),D13,""))</formula1>
    </dataValidation>
    <dataValidation type="whole" showInputMessage="1" showErrorMessage="1" errorTitle="Eingabefehler" error="1. Ganze Zahl zwischen 0 und 5000 eingeben._x000a_2. Werte &quot;Anzahl Rückmeldungen&quot; müssen kleiner gleich sein als &quot;Anzahl zurückerhaltene Fragebögen&quot;.              " sqref="D12" xr:uid="{00000000-0002-0000-2D00-000008000000}">
      <formula1>0</formula1>
      <formula2>IF(D9="",0,D9)</formula2>
    </dataValidation>
    <dataValidation type="whole" showInputMessage="1" showErrorMessage="1" errorTitle="Eingabefehler" error="1. Ganze Zahl zwischen 0 und 5000 eingeben._x000a_2. Werte &quot;Anzahl Rückmeldungen&quot; müssen kleiner gleich sein als &quot;Anzahl zurückerhaltene Fragebögen&quot;.              " sqref="D20" xr:uid="{00000000-0002-0000-2D00-000009000000}">
      <formula1>0</formula1>
      <formula2>IF(D9="",0,D9)</formula2>
    </dataValidation>
    <dataValidation type="custom" showInputMessage="1" showErrorMessage="1" errorTitle="Eingabefehler" error="1. Ganze Zahl zwischen 0 und 5000 eingeben._x000a_2. Werte &quot;Patienten mit ICIQ-Werte 1-5&quot; müssen kleiner gleich sein als &quot;Anzahl Rückmeldungen&quot;.                        " sqref="D14" xr:uid="{00000000-0002-0000-2D00-00000A000000}">
      <formula1>IF(D12="","",IF(AND(D14&gt;0,D14&lt;=D12),D14,""))</formula1>
    </dataValidation>
    <dataValidation type="custom" showInputMessage="1" showErrorMessage="1" errorTitle="Eingabefehler" error="1. Ganze Zahl zwischen 0 und 5000 eingeben._x000a_2. Werte &quot;Patienten mit IIEF-Wert &gt;= 22&quot; müssen kleiner gleich sein als &quot;Anzahl Rückmeldungen&quot;.             " sqref="D21" xr:uid="{00000000-0002-0000-2D00-00000B000000}">
      <formula1>IF(D20="","",IF(AND(D21&gt;0,D21&lt;=D20),D21,""))</formula1>
    </dataValidation>
    <dataValidation type="custom" showInputMessage="1" showErrorMessage="1" errorTitle="Eingabefehler" error="1. Ganze Zahl zwischen 0 und 5000 eingeben._x000a_2. Werte &quot;Patienten mit ICIQ-Werte 6-10&quot; müssen kleiner gleich sein als &quot;Anzahl Rückmeldungen&quot;.                        " sqref="D15" xr:uid="{00000000-0002-0000-2D00-00000C000000}">
      <formula1>IF(D12="","",IF(AND(D15&gt;0,D15&lt;=D12),D15,""))</formula1>
    </dataValidation>
    <dataValidation type="whole" showInputMessage="1" showErrorMessage="1" errorTitle="Eingabefehler" error="1. Ganze Zahl zwischen 0 und 5000 eingeben._x000a_2. Werte &quot;Anzahl Rückmeldungen&quot; müssen kleiner gleich sein als &quot;Anzahl zurückerhaltene Fragebögen&quot;.  " sqref="D26" xr:uid="{00000000-0002-0000-2D00-00000D000000}">
      <formula1>0</formula1>
      <formula2>IF(D9="",0,D9)</formula2>
    </dataValidation>
    <dataValidation type="custom" showInputMessage="1" showErrorMessage="1" errorTitle="Eingabefehler" error="1. Ganze Zahl zwischen 0 und 5000 eingeben._x000a_2. Werte &quot;Patienten mit IIEF-Wert &lt; 22&quot; müssen kleiner gleich sein als &quot;Anzahl Rückmeldungen&quot;.    " sqref="D22" xr:uid="{00000000-0002-0000-2D00-00000E000000}">
      <formula1>IF(D20="","",IF(AND(D22&gt;0,D22&lt;=D20),D22,""))</formula1>
    </dataValidation>
    <dataValidation type="custom" showInputMessage="1" showErrorMessage="1" errorTitle="Eingabefehler" error="1. Ganze Zahl zwischen 0 und 5000 eingeben._x000a_2. Werte &quot;Patienten mit ICIQ-Werte &gt;=11&quot; müssen kleiner gleich sein als &quot;Anzahl Rückmeldungen&quot;.                      " sqref="D16" xr:uid="{00000000-0002-0000-2D00-00000F000000}">
      <formula1>IF(D12="","",IF(AND(D16&gt;0,D16&lt;=D12),D16,""))</formula1>
    </dataValidation>
  </dataValidations>
  <hyperlinks>
    <hyperlink ref="B3" location="Content!A1" display="Content (Inhaltsverzeichnis)" xr:uid="{00000000-0004-0000-2D00-000000000000}"/>
  </hyperlinks>
  <pageMargins left="0.7" right="0.7" top="0.78740157499999996" bottom="0.78740157499999996" header="0.3" footer="0.3"/>
  <pageSetup paperSize="9"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0"/>
  <dimension ref="B1:N91"/>
  <sheetViews>
    <sheetView workbookViewId="0"/>
  </sheetViews>
  <sheetFormatPr baseColWidth="10" defaultRowHeight="15" x14ac:dyDescent="0.25"/>
  <cols>
    <col min="1" max="1" width="4.140625" customWidth="1"/>
    <col min="2" max="2" width="16.7109375" customWidth="1"/>
    <col min="3" max="3" width="26.140625" customWidth="1"/>
    <col min="4" max="4" width="24.140625" customWidth="1"/>
    <col min="5" max="5" width="16.42578125" customWidth="1"/>
    <col min="6" max="6" width="29.140625" customWidth="1"/>
    <col min="7" max="7" width="23.42578125" customWidth="1"/>
    <col min="8" max="8" width="24.7109375" customWidth="1"/>
    <col min="9" max="9" width="29.85546875" customWidth="1"/>
  </cols>
  <sheetData>
    <row r="1" spans="2:14" s="58" customFormat="1" ht="9" customHeight="1" x14ac:dyDescent="0.2"/>
    <row r="2" spans="2:14" s="58" customFormat="1" ht="48.75" customHeight="1" x14ac:dyDescent="0.25">
      <c r="B2" s="1320" t="s">
        <v>1888</v>
      </c>
      <c r="C2" s="1320"/>
      <c r="D2" s="1320"/>
      <c r="E2" s="1320"/>
      <c r="F2" s="56"/>
      <c r="G2" s="26"/>
      <c r="H2"/>
    </row>
    <row r="3" spans="2:14" s="1" customFormat="1" ht="16.5" customHeight="1" x14ac:dyDescent="0.25">
      <c r="B3" s="369" t="s">
        <v>847</v>
      </c>
      <c r="C3"/>
      <c r="D3"/>
      <c r="E3"/>
      <c r="F3"/>
      <c r="G3"/>
      <c r="H3" s="176"/>
      <c r="I3" s="176"/>
      <c r="J3" s="176"/>
      <c r="K3" s="177"/>
      <c r="L3"/>
      <c r="M3"/>
      <c r="N3"/>
    </row>
    <row r="4" spans="2:14" ht="9.75" customHeight="1" x14ac:dyDescent="0.25"/>
    <row r="5" spans="2:14" s="160" customFormat="1" ht="9.75" customHeight="1" x14ac:dyDescent="0.2">
      <c r="B5" s="2887"/>
      <c r="C5" s="2887"/>
      <c r="D5" s="2887"/>
      <c r="E5" s="2887"/>
      <c r="F5" s="2887"/>
      <c r="G5" s="457"/>
    </row>
    <row r="6" spans="2:14" s="160" customFormat="1" ht="8.25" customHeight="1" x14ac:dyDescent="0.2">
      <c r="B6" s="2887"/>
      <c r="C6" s="2887"/>
      <c r="D6" s="2887"/>
      <c r="E6" s="2887"/>
      <c r="F6" s="2887"/>
      <c r="G6" s="458"/>
    </row>
    <row r="7" spans="2:14" s="160" customFormat="1" ht="6" customHeight="1" thickBot="1" x14ac:dyDescent="0.3">
      <c r="B7" s="458"/>
      <c r="C7" s="458"/>
      <c r="D7" s="458"/>
      <c r="E7" s="458"/>
      <c r="F7" s="430"/>
      <c r="H7"/>
      <c r="I7"/>
      <c r="J7"/>
      <c r="K7"/>
      <c r="L7"/>
      <c r="M7"/>
    </row>
    <row r="8" spans="2:14" s="160" customFormat="1" ht="52.5" customHeight="1" thickBot="1" x14ac:dyDescent="0.3">
      <c r="B8" s="2902" t="s">
        <v>1889</v>
      </c>
      <c r="C8" s="2903"/>
      <c r="F8" s="2904" t="s">
        <v>1890</v>
      </c>
      <c r="G8" s="2905"/>
      <c r="H8"/>
      <c r="I8"/>
      <c r="J8"/>
      <c r="K8"/>
      <c r="L8"/>
      <c r="M8"/>
    </row>
    <row r="9" spans="2:14" s="160" customFormat="1" ht="54.75" customHeight="1" thickBot="1" x14ac:dyDescent="0.3">
      <c r="B9" s="2906" t="s">
        <v>1293</v>
      </c>
      <c r="C9" s="2907"/>
      <c r="D9" s="2910"/>
      <c r="E9" s="2911"/>
      <c r="F9" s="523"/>
      <c r="G9" s="524"/>
      <c r="H9"/>
      <c r="I9"/>
      <c r="J9"/>
      <c r="K9"/>
      <c r="L9"/>
      <c r="M9"/>
    </row>
    <row r="10" spans="2:14" s="160" customFormat="1" ht="42.75" customHeight="1" thickBot="1" x14ac:dyDescent="0.3">
      <c r="B10" s="2908" t="s">
        <v>1294</v>
      </c>
      <c r="C10" s="2909"/>
      <c r="D10" s="2910"/>
      <c r="E10" s="2911"/>
      <c r="F10" s="521" t="s">
        <v>1294</v>
      </c>
      <c r="G10" s="522"/>
      <c r="H10"/>
      <c r="I10"/>
      <c r="J10"/>
      <c r="K10"/>
      <c r="L10"/>
      <c r="M10"/>
    </row>
    <row r="11" spans="2:14" s="433" customFormat="1" ht="3.95" customHeight="1" thickBot="1" x14ac:dyDescent="0.3">
      <c r="C11" s="434"/>
      <c r="D11" s="435"/>
      <c r="E11" s="435"/>
      <c r="F11" s="436"/>
      <c r="G11" s="459"/>
      <c r="H11"/>
      <c r="I11"/>
      <c r="J11"/>
      <c r="K11"/>
      <c r="L11"/>
      <c r="M11"/>
    </row>
    <row r="12" spans="2:14" s="160" customFormat="1" ht="24.95" customHeight="1" thickBot="1" x14ac:dyDescent="0.3">
      <c r="B12" s="2888" t="s">
        <v>1279</v>
      </c>
      <c r="C12" s="2889"/>
      <c r="D12" s="2889"/>
      <c r="E12" s="2889"/>
      <c r="F12" s="2889"/>
      <c r="G12" s="2890"/>
      <c r="H12"/>
      <c r="I12"/>
      <c r="J12"/>
      <c r="K12"/>
      <c r="L12"/>
      <c r="M12"/>
    </row>
    <row r="13" spans="2:14" s="438" customFormat="1" ht="24.95" customHeight="1" x14ac:dyDescent="0.25">
      <c r="B13" s="1490" t="s">
        <v>1280</v>
      </c>
      <c r="C13" s="2876"/>
      <c r="D13" s="2891"/>
      <c r="E13" s="2892"/>
      <c r="F13" s="2891"/>
      <c r="G13" s="2892"/>
      <c r="H13" s="103"/>
      <c r="I13" s="103"/>
      <c r="J13" s="103"/>
      <c r="K13" s="103"/>
      <c r="L13" s="103"/>
      <c r="M13" s="103"/>
    </row>
    <row r="14" spans="2:14" s="438" customFormat="1" ht="24.95" customHeight="1" x14ac:dyDescent="0.25">
      <c r="B14" s="1491" t="s">
        <v>1281</v>
      </c>
      <c r="C14" s="1493"/>
      <c r="D14" s="2893"/>
      <c r="E14" s="2894"/>
      <c r="F14" s="2893"/>
      <c r="G14" s="2894"/>
      <c r="H14" s="103"/>
      <c r="I14" s="103"/>
      <c r="J14" s="103"/>
      <c r="K14" s="103"/>
      <c r="L14" s="103"/>
      <c r="M14" s="103"/>
    </row>
    <row r="15" spans="2:14" s="438" customFormat="1" ht="24.95" customHeight="1" x14ac:dyDescent="0.25">
      <c r="B15" s="1491" t="s">
        <v>1282</v>
      </c>
      <c r="C15" s="1493"/>
      <c r="D15" s="2893"/>
      <c r="E15" s="2894"/>
      <c r="F15" s="2893"/>
      <c r="G15" s="2894"/>
      <c r="H15" s="103"/>
      <c r="I15" s="103"/>
      <c r="J15" s="103"/>
      <c r="K15" s="103"/>
      <c r="L15" s="103"/>
      <c r="M15" s="103"/>
    </row>
    <row r="16" spans="2:14" s="438" customFormat="1" ht="24.95" customHeight="1" x14ac:dyDescent="0.25">
      <c r="B16" s="1491" t="s">
        <v>1283</v>
      </c>
      <c r="C16" s="1493"/>
      <c r="D16" s="2893"/>
      <c r="E16" s="2894"/>
      <c r="F16" s="2893"/>
      <c r="G16" s="2894"/>
      <c r="H16" s="103"/>
      <c r="I16" s="103"/>
      <c r="J16" s="103"/>
      <c r="K16" s="103"/>
      <c r="L16" s="103"/>
      <c r="M16" s="103"/>
    </row>
    <row r="17" spans="2:13" s="438" customFormat="1" ht="24.95" customHeight="1" x14ac:dyDescent="0.25">
      <c r="B17" s="1491" t="s">
        <v>1284</v>
      </c>
      <c r="C17" s="1493"/>
      <c r="D17" s="2893"/>
      <c r="E17" s="2894"/>
      <c r="F17" s="2893"/>
      <c r="G17" s="2894"/>
      <c r="H17" s="103"/>
      <c r="I17" s="103"/>
      <c r="J17" s="103"/>
      <c r="K17" s="103"/>
      <c r="L17" s="103"/>
      <c r="M17" s="103"/>
    </row>
    <row r="18" spans="2:13" s="438" customFormat="1" ht="24.95" customHeight="1" thickBot="1" x14ac:dyDescent="0.3">
      <c r="B18" s="2869" t="s">
        <v>1288</v>
      </c>
      <c r="C18" s="2870"/>
      <c r="D18" s="2885"/>
      <c r="E18" s="2886"/>
      <c r="F18" s="2885"/>
      <c r="G18" s="2886"/>
      <c r="H18" s="103"/>
      <c r="I18" s="103"/>
      <c r="J18" s="103"/>
      <c r="K18" s="103"/>
      <c r="L18" s="103"/>
      <c r="M18" s="103"/>
    </row>
    <row r="19" spans="2:13" s="160" customFormat="1" ht="3.95" customHeight="1" thickBot="1" x14ac:dyDescent="0.3">
      <c r="B19" s="440"/>
      <c r="C19" s="441"/>
      <c r="D19" s="442"/>
      <c r="E19" s="442"/>
      <c r="F19" s="231"/>
      <c r="G19" s="231"/>
      <c r="H19"/>
      <c r="I19"/>
      <c r="J19"/>
      <c r="K19"/>
      <c r="L19"/>
      <c r="M19"/>
    </row>
    <row r="20" spans="2:13" s="438" customFormat="1" ht="24.95" customHeight="1" thickBot="1" x14ac:dyDescent="0.3">
      <c r="B20" s="2897" t="s">
        <v>1292</v>
      </c>
      <c r="C20" s="2898"/>
      <c r="D20" s="2898"/>
      <c r="E20" s="2898"/>
      <c r="F20" s="2898"/>
      <c r="G20" s="2899"/>
      <c r="H20" s="103"/>
      <c r="I20" s="103"/>
      <c r="J20" s="103"/>
      <c r="K20" s="103"/>
      <c r="L20" s="103"/>
      <c r="M20" s="103"/>
    </row>
    <row r="21" spans="2:13" s="438" customFormat="1" ht="24.95" customHeight="1" x14ac:dyDescent="0.25">
      <c r="B21" s="1490" t="s">
        <v>1280</v>
      </c>
      <c r="C21" s="2876"/>
      <c r="D21" s="2891"/>
      <c r="E21" s="2892"/>
      <c r="F21" s="2900"/>
      <c r="G21" s="2901"/>
      <c r="H21" s="103"/>
      <c r="I21" s="103"/>
      <c r="J21" s="103"/>
      <c r="K21" s="103"/>
      <c r="L21" s="103"/>
      <c r="M21" s="103"/>
    </row>
    <row r="22" spans="2:13" s="438" customFormat="1" ht="24.95" customHeight="1" x14ac:dyDescent="0.25">
      <c r="B22" s="1491" t="s">
        <v>1285</v>
      </c>
      <c r="C22" s="1493"/>
      <c r="D22" s="2893"/>
      <c r="E22" s="2894"/>
      <c r="F22" s="2895"/>
      <c r="G22" s="2896"/>
      <c r="H22" s="103"/>
      <c r="I22" s="103"/>
      <c r="J22" s="103"/>
      <c r="K22" s="103"/>
      <c r="L22" s="103"/>
      <c r="M22" s="103"/>
    </row>
    <row r="23" spans="2:13" s="438" customFormat="1" ht="24.95" customHeight="1" x14ac:dyDescent="0.25">
      <c r="B23" s="1491" t="s">
        <v>1286</v>
      </c>
      <c r="C23" s="1493"/>
      <c r="D23" s="2893"/>
      <c r="E23" s="2894"/>
      <c r="F23" s="2895"/>
      <c r="G23" s="2896"/>
      <c r="H23" s="103"/>
      <c r="I23" s="103"/>
      <c r="J23" s="103"/>
      <c r="K23" s="103"/>
      <c r="L23" s="103"/>
      <c r="M23" s="103"/>
    </row>
    <row r="24" spans="2:13" s="438" customFormat="1" ht="24.95" customHeight="1" thickBot="1" x14ac:dyDescent="0.3">
      <c r="B24" s="2869" t="s">
        <v>1287</v>
      </c>
      <c r="C24" s="2870"/>
      <c r="D24" s="2885"/>
      <c r="E24" s="2886"/>
      <c r="F24" s="2885"/>
      <c r="G24" s="2886"/>
      <c r="H24" s="103"/>
      <c r="I24" s="103"/>
      <c r="J24" s="103"/>
      <c r="K24" s="103"/>
      <c r="L24" s="103"/>
      <c r="M24" s="103"/>
    </row>
    <row r="25" spans="2:13" s="438" customFormat="1" ht="3.95" customHeight="1" thickBot="1" x14ac:dyDescent="0.3">
      <c r="B25" s="460"/>
      <c r="C25" s="441"/>
      <c r="D25" s="442"/>
      <c r="E25" s="442"/>
      <c r="F25" s="439"/>
      <c r="G25" s="439"/>
      <c r="H25" s="103"/>
      <c r="I25" s="103"/>
      <c r="J25" s="103"/>
      <c r="K25" s="103"/>
      <c r="L25" s="103"/>
      <c r="M25" s="103"/>
    </row>
    <row r="26" spans="2:13" s="438" customFormat="1" ht="24.95" customHeight="1" thickBot="1" x14ac:dyDescent="0.3">
      <c r="B26" s="2888" t="s">
        <v>1289</v>
      </c>
      <c r="C26" s="2889"/>
      <c r="D26" s="2889"/>
      <c r="E26" s="2889"/>
      <c r="F26" s="2889"/>
      <c r="G26" s="2890"/>
      <c r="H26" s="103"/>
      <c r="I26" s="103"/>
      <c r="J26" s="103"/>
      <c r="K26" s="103"/>
      <c r="L26" s="103"/>
      <c r="M26" s="103"/>
    </row>
    <row r="27" spans="2:13" s="438" customFormat="1" ht="24.95" customHeight="1" x14ac:dyDescent="0.25">
      <c r="B27" s="1490" t="s">
        <v>1280</v>
      </c>
      <c r="C27" s="2876"/>
      <c r="D27" s="2891"/>
      <c r="E27" s="2892"/>
      <c r="F27" s="2891"/>
      <c r="G27" s="2892"/>
      <c r="H27" s="103"/>
      <c r="I27" s="103"/>
      <c r="J27" s="103"/>
      <c r="K27" s="103"/>
      <c r="L27" s="103"/>
      <c r="M27" s="103"/>
    </row>
    <row r="28" spans="2:13" s="438" customFormat="1" ht="50.1" customHeight="1" x14ac:dyDescent="0.25">
      <c r="B28" s="1491" t="s">
        <v>1290</v>
      </c>
      <c r="C28" s="1493"/>
      <c r="D28" s="2893"/>
      <c r="E28" s="2894"/>
      <c r="F28" s="2893"/>
      <c r="G28" s="2894"/>
      <c r="H28" s="103"/>
      <c r="I28" s="103"/>
      <c r="J28" s="103"/>
      <c r="K28" s="103"/>
      <c r="L28" s="103"/>
      <c r="M28" s="103"/>
    </row>
    <row r="29" spans="2:13" s="438" customFormat="1" ht="50.1" customHeight="1" thickBot="1" x14ac:dyDescent="0.3">
      <c r="B29" s="1491" t="s">
        <v>1291</v>
      </c>
      <c r="C29" s="1493"/>
      <c r="D29" s="2885"/>
      <c r="E29" s="2886"/>
      <c r="F29" s="2885"/>
      <c r="G29" s="2886"/>
      <c r="H29" s="103"/>
      <c r="I29" s="103"/>
      <c r="J29" s="103"/>
      <c r="K29" s="103"/>
      <c r="L29" s="103"/>
      <c r="M29" s="103"/>
    </row>
    <row r="30" spans="2:13" s="160" customFormat="1" ht="15" customHeight="1" x14ac:dyDescent="0.25">
      <c r="B30" s="27" t="s">
        <v>1061</v>
      </c>
      <c r="C30" s="461"/>
      <c r="H30"/>
      <c r="I30"/>
      <c r="J30"/>
      <c r="K30"/>
      <c r="L30"/>
      <c r="M30"/>
    </row>
    <row r="31" spans="2:13" ht="15.75" thickBot="1" x14ac:dyDescent="0.3"/>
    <row r="32" spans="2:13" ht="28.5" customHeight="1" thickBot="1" x14ac:dyDescent="0.3">
      <c r="B32" s="278" t="s">
        <v>1068</v>
      </c>
      <c r="C32" s="279" t="s">
        <v>1069</v>
      </c>
      <c r="D32" s="278" t="s">
        <v>1070</v>
      </c>
      <c r="F32" s="278" t="s">
        <v>1068</v>
      </c>
      <c r="G32" s="279" t="s">
        <v>1069</v>
      </c>
      <c r="H32" s="278" t="s">
        <v>1070</v>
      </c>
    </row>
    <row r="33" spans="2:9" ht="36" customHeight="1" thickBot="1" x14ac:dyDescent="0.3">
      <c r="B33" s="1417" t="s">
        <v>1101</v>
      </c>
      <c r="C33" s="2872" t="s">
        <v>1102</v>
      </c>
      <c r="D33" s="1562"/>
      <c r="F33" s="276" t="s">
        <v>1115</v>
      </c>
      <c r="G33" s="2872" t="s">
        <v>1116</v>
      </c>
      <c r="H33" s="1562"/>
    </row>
    <row r="34" spans="2:9" ht="45.75" thickBot="1" x14ac:dyDescent="0.3">
      <c r="B34" s="1419"/>
      <c r="C34" s="10" t="s">
        <v>615</v>
      </c>
      <c r="D34" s="429" t="s">
        <v>1891</v>
      </c>
      <c r="F34" s="1417" t="s">
        <v>1118</v>
      </c>
      <c r="G34" s="2866" t="s">
        <v>1117</v>
      </c>
      <c r="H34" s="1562"/>
    </row>
    <row r="35" spans="2:9" ht="72.75" customHeight="1" thickBot="1" x14ac:dyDescent="0.3">
      <c r="B35" s="1417" t="s">
        <v>1103</v>
      </c>
      <c r="C35" s="2866" t="s">
        <v>1104</v>
      </c>
      <c r="D35" s="1562"/>
      <c r="F35" s="1418"/>
      <c r="G35" s="455" t="s">
        <v>1138</v>
      </c>
      <c r="H35" s="559" t="s">
        <v>1452</v>
      </c>
      <c r="I35" s="2884" t="s">
        <v>1453</v>
      </c>
    </row>
    <row r="36" spans="2:9" ht="34.5" thickBot="1" x14ac:dyDescent="0.3">
      <c r="B36" s="1418"/>
      <c r="C36" s="455" t="s">
        <v>1079</v>
      </c>
      <c r="D36" s="429" t="s">
        <v>8</v>
      </c>
      <c r="F36" s="1419"/>
      <c r="G36" s="10" t="s">
        <v>520</v>
      </c>
      <c r="H36" s="456" t="s">
        <v>339</v>
      </c>
      <c r="I36" s="2884"/>
    </row>
    <row r="37" spans="2:9" ht="34.5" thickBot="1" x14ac:dyDescent="0.3">
      <c r="B37" s="1419"/>
      <c r="C37" s="10" t="s">
        <v>520</v>
      </c>
      <c r="D37" s="456" t="s">
        <v>334</v>
      </c>
      <c r="F37" s="1417" t="s">
        <v>1119</v>
      </c>
      <c r="G37" s="2866" t="s">
        <v>1137</v>
      </c>
      <c r="H37" s="1562"/>
    </row>
    <row r="38" spans="2:9" ht="72" customHeight="1" thickBot="1" x14ac:dyDescent="0.3">
      <c r="B38" s="1417" t="s">
        <v>1083</v>
      </c>
      <c r="C38" s="2866" t="s">
        <v>1114</v>
      </c>
      <c r="D38" s="1562"/>
      <c r="F38" s="1418"/>
      <c r="G38" s="455" t="s">
        <v>1138</v>
      </c>
      <c r="H38" s="559" t="s">
        <v>1452</v>
      </c>
    </row>
    <row r="39" spans="2:9" ht="35.25" customHeight="1" x14ac:dyDescent="0.25">
      <c r="B39" s="1418"/>
      <c r="C39" s="455" t="s">
        <v>1138</v>
      </c>
      <c r="D39" s="591" t="s">
        <v>8</v>
      </c>
      <c r="F39" s="1418"/>
      <c r="G39" s="518" t="s">
        <v>520</v>
      </c>
      <c r="H39" s="527" t="s">
        <v>339</v>
      </c>
    </row>
    <row r="40" spans="2:9" ht="35.25" customHeight="1" thickBot="1" x14ac:dyDescent="0.3">
      <c r="B40" s="1418"/>
      <c r="C40" s="518" t="s">
        <v>520</v>
      </c>
      <c r="D40" s="590" t="s">
        <v>334</v>
      </c>
      <c r="F40" s="1419"/>
      <c r="G40" s="10" t="s">
        <v>525</v>
      </c>
      <c r="H40" s="520" t="s">
        <v>482</v>
      </c>
    </row>
    <row r="41" spans="2:9" ht="34.5" thickBot="1" x14ac:dyDescent="0.3">
      <c r="B41" s="1419"/>
      <c r="C41" s="518" t="s">
        <v>525</v>
      </c>
      <c r="D41" s="520" t="s">
        <v>482</v>
      </c>
      <c r="F41" s="1417" t="s">
        <v>1120</v>
      </c>
      <c r="G41" s="2866" t="s">
        <v>1136</v>
      </c>
      <c r="H41" s="1562"/>
    </row>
    <row r="42" spans="2:9" ht="49.5" customHeight="1" thickBot="1" x14ac:dyDescent="0.3">
      <c r="B42" s="1417" t="s">
        <v>1085</v>
      </c>
      <c r="C42" s="2866" t="s">
        <v>1113</v>
      </c>
      <c r="D42" s="1562"/>
      <c r="F42" s="1418"/>
      <c r="G42" s="455" t="s">
        <v>1138</v>
      </c>
      <c r="H42" s="215" t="s">
        <v>1451</v>
      </c>
    </row>
    <row r="43" spans="2:9" ht="35.25" customHeight="1" x14ac:dyDescent="0.25">
      <c r="B43" s="1418"/>
      <c r="C43" s="455" t="s">
        <v>1138</v>
      </c>
      <c r="D43" s="591" t="s">
        <v>8</v>
      </c>
      <c r="F43" s="1418"/>
      <c r="G43" s="10" t="s">
        <v>520</v>
      </c>
      <c r="H43" s="527" t="s">
        <v>339</v>
      </c>
    </row>
    <row r="44" spans="2:9" ht="35.25" customHeight="1" x14ac:dyDescent="0.25">
      <c r="B44" s="1418"/>
      <c r="C44" s="518" t="s">
        <v>520</v>
      </c>
      <c r="D44" s="527" t="s">
        <v>334</v>
      </c>
      <c r="F44" s="1418"/>
      <c r="G44" s="10" t="s">
        <v>525</v>
      </c>
      <c r="H44" s="48" t="s">
        <v>482</v>
      </c>
    </row>
    <row r="45" spans="2:9" ht="35.25" customHeight="1" thickBot="1" x14ac:dyDescent="0.3">
      <c r="B45" s="1418"/>
      <c r="C45" s="518" t="s">
        <v>525</v>
      </c>
      <c r="D45" s="527" t="s">
        <v>482</v>
      </c>
      <c r="F45" s="1419"/>
      <c r="G45" s="10" t="s">
        <v>525</v>
      </c>
      <c r="H45" s="520">
        <v>0</v>
      </c>
    </row>
    <row r="46" spans="2:9" ht="34.5" thickBot="1" x14ac:dyDescent="0.3">
      <c r="B46" s="1419"/>
      <c r="C46" s="10" t="s">
        <v>525</v>
      </c>
      <c r="D46" s="520">
        <v>0</v>
      </c>
      <c r="F46" s="1417" t="s">
        <v>1121</v>
      </c>
      <c r="G46" s="2866" t="s">
        <v>1136</v>
      </c>
      <c r="H46" s="1562"/>
    </row>
    <row r="47" spans="2:9" ht="69" customHeight="1" thickBot="1" x14ac:dyDescent="0.3">
      <c r="B47" s="1417" t="s">
        <v>126</v>
      </c>
      <c r="C47" s="2866" t="s">
        <v>1113</v>
      </c>
      <c r="D47" s="1562"/>
      <c r="F47" s="1418"/>
      <c r="G47" s="455" t="s">
        <v>1138</v>
      </c>
      <c r="H47" s="559" t="s">
        <v>1452</v>
      </c>
    </row>
    <row r="48" spans="2:9" ht="35.25" customHeight="1" x14ac:dyDescent="0.25">
      <c r="B48" s="1418"/>
      <c r="C48" s="455" t="s">
        <v>1138</v>
      </c>
      <c r="D48" s="591" t="s">
        <v>8</v>
      </c>
      <c r="F48" s="1418"/>
      <c r="G48" s="10" t="s">
        <v>520</v>
      </c>
      <c r="H48" s="527" t="s">
        <v>339</v>
      </c>
    </row>
    <row r="49" spans="2:8" ht="35.25" customHeight="1" x14ac:dyDescent="0.25">
      <c r="B49" s="1418"/>
      <c r="C49" s="518" t="s">
        <v>520</v>
      </c>
      <c r="D49" s="527" t="s">
        <v>334</v>
      </c>
      <c r="F49" s="1418"/>
      <c r="G49" s="10" t="s">
        <v>525</v>
      </c>
      <c r="H49" s="48" t="s">
        <v>482</v>
      </c>
    </row>
    <row r="50" spans="2:8" ht="35.25" customHeight="1" thickBot="1" x14ac:dyDescent="0.3">
      <c r="B50" s="1418"/>
      <c r="C50" s="518" t="s">
        <v>525</v>
      </c>
      <c r="D50" s="527" t="s">
        <v>482</v>
      </c>
      <c r="F50" s="1419"/>
      <c r="G50" s="10" t="s">
        <v>525</v>
      </c>
      <c r="H50" s="520" t="s">
        <v>313</v>
      </c>
    </row>
    <row r="51" spans="2:8" ht="34.5" thickBot="1" x14ac:dyDescent="0.3">
      <c r="B51" s="1419"/>
      <c r="C51" s="10" t="s">
        <v>525</v>
      </c>
      <c r="D51" s="520" t="s">
        <v>313</v>
      </c>
      <c r="F51" s="1417" t="s">
        <v>1122</v>
      </c>
      <c r="G51" s="2866" t="s">
        <v>1136</v>
      </c>
      <c r="H51" s="1562"/>
    </row>
    <row r="52" spans="2:8" ht="73.5" customHeight="1" thickBot="1" x14ac:dyDescent="0.3">
      <c r="B52" s="1417" t="s">
        <v>1086</v>
      </c>
      <c r="C52" s="2866" t="s">
        <v>1113</v>
      </c>
      <c r="D52" s="1562"/>
      <c r="F52" s="1418"/>
      <c r="G52" s="455" t="s">
        <v>1138</v>
      </c>
      <c r="H52" s="559" t="s">
        <v>1452</v>
      </c>
    </row>
    <row r="53" spans="2:8" ht="35.25" customHeight="1" x14ac:dyDescent="0.25">
      <c r="B53" s="1418"/>
      <c r="C53" s="455" t="s">
        <v>1138</v>
      </c>
      <c r="D53" s="591" t="s">
        <v>8</v>
      </c>
      <c r="F53" s="1418"/>
      <c r="G53" s="10" t="s">
        <v>520</v>
      </c>
      <c r="H53" s="527" t="s">
        <v>339</v>
      </c>
    </row>
    <row r="54" spans="2:8" ht="35.25" customHeight="1" x14ac:dyDescent="0.25">
      <c r="B54" s="1418"/>
      <c r="C54" s="518" t="s">
        <v>520</v>
      </c>
      <c r="D54" s="527" t="s">
        <v>334</v>
      </c>
      <c r="F54" s="1418"/>
      <c r="G54" s="10" t="s">
        <v>525</v>
      </c>
      <c r="H54" s="48" t="s">
        <v>482</v>
      </c>
    </row>
    <row r="55" spans="2:8" ht="35.25" customHeight="1" thickBot="1" x14ac:dyDescent="0.3">
      <c r="B55" s="1418"/>
      <c r="C55" s="518" t="s">
        <v>525</v>
      </c>
      <c r="D55" s="527" t="s">
        <v>482</v>
      </c>
      <c r="F55" s="1419"/>
      <c r="G55" s="10" t="s">
        <v>525</v>
      </c>
      <c r="H55" s="520" t="s">
        <v>1087</v>
      </c>
    </row>
    <row r="56" spans="2:8" ht="34.5" thickBot="1" x14ac:dyDescent="0.3">
      <c r="B56" s="1419"/>
      <c r="C56" s="10" t="s">
        <v>525</v>
      </c>
      <c r="D56" s="520" t="s">
        <v>1087</v>
      </c>
      <c r="F56" s="1417" t="s">
        <v>1123</v>
      </c>
      <c r="G56" s="2866" t="s">
        <v>1136</v>
      </c>
      <c r="H56" s="1562"/>
    </row>
    <row r="57" spans="2:8" ht="74.25" customHeight="1" thickBot="1" x14ac:dyDescent="0.3">
      <c r="B57" s="1417" t="s">
        <v>1105</v>
      </c>
      <c r="C57" s="2866" t="s">
        <v>1113</v>
      </c>
      <c r="D57" s="1562"/>
      <c r="F57" s="1418"/>
      <c r="G57" s="455" t="s">
        <v>1138</v>
      </c>
      <c r="H57" s="559" t="s">
        <v>1452</v>
      </c>
    </row>
    <row r="58" spans="2:8" ht="35.25" customHeight="1" x14ac:dyDescent="0.25">
      <c r="B58" s="1418"/>
      <c r="C58" s="455" t="s">
        <v>1138</v>
      </c>
      <c r="D58" s="591" t="s">
        <v>8</v>
      </c>
      <c r="F58" s="1418"/>
      <c r="G58" s="518" t="s">
        <v>520</v>
      </c>
      <c r="H58" s="527" t="s">
        <v>339</v>
      </c>
    </row>
    <row r="59" spans="2:8" ht="35.25" customHeight="1" x14ac:dyDescent="0.25">
      <c r="B59" s="1418"/>
      <c r="C59" s="518" t="s">
        <v>520</v>
      </c>
      <c r="D59" s="527" t="s">
        <v>334</v>
      </c>
      <c r="F59" s="1418"/>
      <c r="G59" s="10" t="s">
        <v>525</v>
      </c>
      <c r="H59" s="48" t="s">
        <v>482</v>
      </c>
    </row>
    <row r="60" spans="2:8" ht="35.25" customHeight="1" thickBot="1" x14ac:dyDescent="0.3">
      <c r="B60" s="1418"/>
      <c r="C60" s="518" t="s">
        <v>525</v>
      </c>
      <c r="D60" s="527" t="s">
        <v>482</v>
      </c>
      <c r="F60" s="1419"/>
      <c r="G60" s="10" t="s">
        <v>525</v>
      </c>
      <c r="H60" s="520" t="s">
        <v>1088</v>
      </c>
    </row>
    <row r="61" spans="2:8" ht="52.5" customHeight="1" thickBot="1" x14ac:dyDescent="0.3">
      <c r="B61" s="1419"/>
      <c r="C61" s="10" t="s">
        <v>525</v>
      </c>
      <c r="D61" s="520" t="s">
        <v>1088</v>
      </c>
      <c r="F61" s="1417" t="s">
        <v>1124</v>
      </c>
      <c r="G61" s="2866" t="s">
        <v>1135</v>
      </c>
      <c r="H61" s="1562"/>
    </row>
    <row r="62" spans="2:8" ht="56.25" customHeight="1" thickBot="1" x14ac:dyDescent="0.3">
      <c r="B62" s="1417" t="s">
        <v>1106</v>
      </c>
      <c r="C62" s="2866" t="s">
        <v>1112</v>
      </c>
      <c r="D62" s="1562"/>
      <c r="F62" s="1419"/>
      <c r="G62" s="2866" t="s">
        <v>1510</v>
      </c>
      <c r="H62" s="1562"/>
    </row>
    <row r="63" spans="2:8" ht="34.5" customHeight="1" thickBot="1" x14ac:dyDescent="0.3">
      <c r="B63" s="1419"/>
      <c r="C63" s="2866" t="s">
        <v>1511</v>
      </c>
      <c r="D63" s="1562"/>
      <c r="F63" s="1417" t="s">
        <v>1125</v>
      </c>
      <c r="G63" s="2866" t="s">
        <v>1132</v>
      </c>
      <c r="H63" s="1562"/>
    </row>
    <row r="64" spans="2:8" ht="75" customHeight="1" thickBot="1" x14ac:dyDescent="0.3">
      <c r="B64" s="1417" t="s">
        <v>1092</v>
      </c>
      <c r="C64" s="2866" t="s">
        <v>1109</v>
      </c>
      <c r="D64" s="1562"/>
      <c r="F64" s="1418"/>
      <c r="G64" s="455" t="s">
        <v>1138</v>
      </c>
      <c r="H64" s="559" t="s">
        <v>1452</v>
      </c>
    </row>
    <row r="65" spans="2:8" ht="35.25" customHeight="1" x14ac:dyDescent="0.25">
      <c r="B65" s="1418"/>
      <c r="C65" s="455" t="s">
        <v>1138</v>
      </c>
      <c r="D65" s="591" t="s">
        <v>8</v>
      </c>
      <c r="F65" s="1418"/>
      <c r="G65" s="10" t="s">
        <v>520</v>
      </c>
      <c r="H65" s="527" t="s">
        <v>339</v>
      </c>
    </row>
    <row r="66" spans="2:8" ht="35.25" customHeight="1" thickBot="1" x14ac:dyDescent="0.3">
      <c r="B66" s="1418"/>
      <c r="C66" s="518" t="s">
        <v>520</v>
      </c>
      <c r="D66" s="527" t="s">
        <v>334</v>
      </c>
      <c r="F66" s="1419"/>
      <c r="G66" s="10" t="s">
        <v>526</v>
      </c>
      <c r="H66" s="520" t="s">
        <v>504</v>
      </c>
    </row>
    <row r="67" spans="2:8" ht="34.5" thickBot="1" x14ac:dyDescent="0.3">
      <c r="B67" s="1419"/>
      <c r="C67" s="10" t="s">
        <v>526</v>
      </c>
      <c r="D67" s="520" t="s">
        <v>504</v>
      </c>
      <c r="F67" s="1417" t="s">
        <v>1126</v>
      </c>
      <c r="G67" s="2866" t="s">
        <v>1134</v>
      </c>
      <c r="H67" s="1562"/>
    </row>
    <row r="68" spans="2:8" ht="73.5" customHeight="1" thickBot="1" x14ac:dyDescent="0.3">
      <c r="B68" s="1417" t="s">
        <v>1093</v>
      </c>
      <c r="C68" s="2866" t="s">
        <v>1111</v>
      </c>
      <c r="D68" s="1562"/>
      <c r="F68" s="1418"/>
      <c r="G68" s="455" t="s">
        <v>1138</v>
      </c>
      <c r="H68" s="559" t="s">
        <v>1452</v>
      </c>
    </row>
    <row r="69" spans="2:8" ht="35.25" customHeight="1" x14ac:dyDescent="0.25">
      <c r="B69" s="1418"/>
      <c r="C69" s="455" t="s">
        <v>1138</v>
      </c>
      <c r="D69" s="591" t="s">
        <v>8</v>
      </c>
      <c r="F69" s="1418"/>
      <c r="G69" s="518" t="s">
        <v>520</v>
      </c>
      <c r="H69" s="527" t="s">
        <v>339</v>
      </c>
    </row>
    <row r="70" spans="2:8" ht="35.25" customHeight="1" x14ac:dyDescent="0.25">
      <c r="B70" s="1418"/>
      <c r="C70" s="518" t="s">
        <v>520</v>
      </c>
      <c r="D70" s="527" t="s">
        <v>334</v>
      </c>
      <c r="F70" s="1418"/>
      <c r="G70" s="10" t="s">
        <v>526</v>
      </c>
      <c r="H70" s="527" t="s">
        <v>504</v>
      </c>
    </row>
    <row r="71" spans="2:8" ht="35.25" customHeight="1" thickBot="1" x14ac:dyDescent="0.3">
      <c r="B71" s="1418"/>
      <c r="C71" s="10" t="s">
        <v>526</v>
      </c>
      <c r="D71" s="527" t="s">
        <v>504</v>
      </c>
      <c r="F71" s="1419"/>
      <c r="G71" s="10" t="s">
        <v>526</v>
      </c>
      <c r="H71" s="520" t="s">
        <v>1091</v>
      </c>
    </row>
    <row r="72" spans="2:8" ht="34.5" thickBot="1" x14ac:dyDescent="0.3">
      <c r="B72" s="1419"/>
      <c r="C72" s="10" t="s">
        <v>526</v>
      </c>
      <c r="D72" s="527" t="s">
        <v>1322</v>
      </c>
      <c r="F72" s="1417" t="s">
        <v>1127</v>
      </c>
      <c r="G72" s="2866" t="s">
        <v>1134</v>
      </c>
      <c r="H72" s="1562"/>
    </row>
    <row r="73" spans="2:8" ht="70.5" customHeight="1" thickBot="1" x14ac:dyDescent="0.3">
      <c r="B73" s="1417" t="s">
        <v>1097</v>
      </c>
      <c r="C73" s="2866" t="s">
        <v>1111</v>
      </c>
      <c r="D73" s="1562"/>
      <c r="F73" s="1418"/>
      <c r="G73" s="455" t="s">
        <v>1138</v>
      </c>
      <c r="H73" s="559" t="s">
        <v>1452</v>
      </c>
    </row>
    <row r="74" spans="2:8" ht="35.25" customHeight="1" x14ac:dyDescent="0.25">
      <c r="B74" s="1418"/>
      <c r="C74" s="455" t="s">
        <v>1138</v>
      </c>
      <c r="D74" s="591" t="s">
        <v>8</v>
      </c>
      <c r="F74" s="1418"/>
      <c r="G74" s="10" t="s">
        <v>520</v>
      </c>
      <c r="H74" s="527" t="s">
        <v>339</v>
      </c>
    </row>
    <row r="75" spans="2:8" ht="35.25" customHeight="1" x14ac:dyDescent="0.25">
      <c r="B75" s="1418"/>
      <c r="C75" s="518" t="s">
        <v>520</v>
      </c>
      <c r="D75" s="527" t="s">
        <v>334</v>
      </c>
      <c r="F75" s="1418"/>
      <c r="G75" s="10" t="s">
        <v>526</v>
      </c>
      <c r="H75" s="527" t="s">
        <v>504</v>
      </c>
    </row>
    <row r="76" spans="2:8" ht="35.25" customHeight="1" thickBot="1" x14ac:dyDescent="0.3">
      <c r="B76" s="1418"/>
      <c r="C76" s="10" t="s">
        <v>526</v>
      </c>
      <c r="D76" s="527" t="s">
        <v>504</v>
      </c>
      <c r="F76" s="1419"/>
      <c r="G76" s="10" t="s">
        <v>526</v>
      </c>
      <c r="H76" s="520" t="s">
        <v>1094</v>
      </c>
    </row>
    <row r="77" spans="2:8" ht="48" customHeight="1" thickBot="1" x14ac:dyDescent="0.3">
      <c r="B77" s="1419"/>
      <c r="C77" s="10" t="s">
        <v>526</v>
      </c>
      <c r="D77" s="520" t="s">
        <v>1094</v>
      </c>
      <c r="F77" s="1417" t="s">
        <v>1128</v>
      </c>
      <c r="G77" s="2866" t="s">
        <v>1133</v>
      </c>
      <c r="H77" s="1562"/>
    </row>
    <row r="78" spans="2:8" ht="52.5" customHeight="1" thickBot="1" x14ac:dyDescent="0.3">
      <c r="B78" s="1417" t="s">
        <v>1107</v>
      </c>
      <c r="C78" s="2866" t="s">
        <v>1110</v>
      </c>
      <c r="D78" s="1562"/>
      <c r="F78" s="1419"/>
      <c r="G78" s="2866" t="s">
        <v>1512</v>
      </c>
      <c r="H78" s="1562"/>
    </row>
    <row r="79" spans="2:8" ht="34.5" customHeight="1" thickBot="1" x14ac:dyDescent="0.3">
      <c r="B79" s="1419"/>
      <c r="C79" s="2866" t="s">
        <v>1513</v>
      </c>
      <c r="D79" s="1562"/>
      <c r="F79" s="1417" t="s">
        <v>1129</v>
      </c>
      <c r="G79" s="2866" t="s">
        <v>1132</v>
      </c>
      <c r="H79" s="1562"/>
    </row>
    <row r="80" spans="2:8" ht="73.5" customHeight="1" thickBot="1" x14ac:dyDescent="0.3">
      <c r="B80" s="1417" t="s">
        <v>1099</v>
      </c>
      <c r="C80" s="2866" t="s">
        <v>1109</v>
      </c>
      <c r="D80" s="1562"/>
      <c r="F80" s="1418"/>
      <c r="G80" s="455" t="s">
        <v>1138</v>
      </c>
      <c r="H80" s="559" t="s">
        <v>1452</v>
      </c>
    </row>
    <row r="81" spans="2:8" ht="34.5" customHeight="1" x14ac:dyDescent="0.25">
      <c r="B81" s="1418"/>
      <c r="C81" s="455" t="s">
        <v>1138</v>
      </c>
      <c r="D81" s="591" t="s">
        <v>8</v>
      </c>
      <c r="F81" s="1418"/>
      <c r="G81" s="518" t="s">
        <v>520</v>
      </c>
      <c r="H81" s="527" t="s">
        <v>339</v>
      </c>
    </row>
    <row r="82" spans="2:8" ht="34.5" customHeight="1" x14ac:dyDescent="0.25">
      <c r="B82" s="1418"/>
      <c r="C82" s="518" t="s">
        <v>520</v>
      </c>
      <c r="D82" s="527" t="s">
        <v>334</v>
      </c>
      <c r="F82" s="1418"/>
      <c r="G82" s="10" t="s">
        <v>523</v>
      </c>
      <c r="H82" s="30" t="s">
        <v>527</v>
      </c>
    </row>
    <row r="83" spans="2:8" ht="35.25" customHeight="1" thickBot="1" x14ac:dyDescent="0.3">
      <c r="B83" s="1418"/>
      <c r="C83" s="10" t="s">
        <v>523</v>
      </c>
      <c r="D83" s="30" t="s">
        <v>527</v>
      </c>
      <c r="F83" s="1419"/>
      <c r="G83" s="10" t="s">
        <v>524</v>
      </c>
      <c r="H83" s="30" t="s">
        <v>527</v>
      </c>
    </row>
    <row r="84" spans="2:8" ht="57" customHeight="1" thickBot="1" x14ac:dyDescent="0.3">
      <c r="B84" s="1419"/>
      <c r="C84" s="10" t="s">
        <v>524</v>
      </c>
      <c r="D84" s="30" t="s">
        <v>527</v>
      </c>
      <c r="F84" s="1417" t="s">
        <v>1130</v>
      </c>
      <c r="G84" s="2864" t="s">
        <v>1431</v>
      </c>
      <c r="H84" s="2865"/>
    </row>
    <row r="85" spans="2:8" ht="55.5" customHeight="1" thickBot="1" x14ac:dyDescent="0.3">
      <c r="B85" s="1417" t="s">
        <v>1100</v>
      </c>
      <c r="C85" s="2864" t="s">
        <v>1431</v>
      </c>
      <c r="D85" s="2865"/>
      <c r="F85" s="1419"/>
      <c r="G85" s="2864" t="s">
        <v>1514</v>
      </c>
      <c r="H85" s="2865"/>
    </row>
    <row r="86" spans="2:8" ht="56.25" customHeight="1" thickBot="1" x14ac:dyDescent="0.3">
      <c r="B86" s="1419"/>
      <c r="C86" s="2864" t="s">
        <v>1514</v>
      </c>
      <c r="D86" s="2865"/>
      <c r="F86" s="1417" t="s">
        <v>1131</v>
      </c>
      <c r="G86" s="2864" t="s">
        <v>1432</v>
      </c>
      <c r="H86" s="2865"/>
    </row>
    <row r="87" spans="2:8" ht="51" customHeight="1" thickBot="1" x14ac:dyDescent="0.3">
      <c r="B87" s="1417" t="s">
        <v>1108</v>
      </c>
      <c r="C87" s="2864" t="s">
        <v>1432</v>
      </c>
      <c r="D87" s="2865"/>
      <c r="F87" s="1419"/>
      <c r="G87" s="2864" t="s">
        <v>1514</v>
      </c>
      <c r="H87" s="2865"/>
    </row>
    <row r="88" spans="2:8" ht="52.5" customHeight="1" thickBot="1" x14ac:dyDescent="0.3">
      <c r="B88" s="1419"/>
      <c r="C88" s="2864" t="s">
        <v>1514</v>
      </c>
      <c r="D88" s="2865"/>
    </row>
    <row r="89" spans="2:8" ht="53.25" customHeight="1" x14ac:dyDescent="0.25"/>
    <row r="90" spans="2:8" ht="35.25" customHeight="1" x14ac:dyDescent="0.25"/>
    <row r="91" spans="2:8" ht="35.25" customHeight="1" x14ac:dyDescent="0.25"/>
  </sheetData>
  <sheetProtection password="CA09" sheet="1" objects="1" scenarios="1"/>
  <mergeCells count="119">
    <mergeCell ref="B87:B88"/>
    <mergeCell ref="F86:F87"/>
    <mergeCell ref="F84:F85"/>
    <mergeCell ref="B85:B86"/>
    <mergeCell ref="B2:E2"/>
    <mergeCell ref="B8:C8"/>
    <mergeCell ref="F8:G8"/>
    <mergeCell ref="B15:C15"/>
    <mergeCell ref="D15:E15"/>
    <mergeCell ref="F15:G15"/>
    <mergeCell ref="B16:C16"/>
    <mergeCell ref="D16:E16"/>
    <mergeCell ref="F16:G16"/>
    <mergeCell ref="B12:G12"/>
    <mergeCell ref="B13:C13"/>
    <mergeCell ref="D13:E13"/>
    <mergeCell ref="F13:G13"/>
    <mergeCell ref="B14:C14"/>
    <mergeCell ref="D14:E14"/>
    <mergeCell ref="F14:G14"/>
    <mergeCell ref="B9:C9"/>
    <mergeCell ref="B10:C10"/>
    <mergeCell ref="D9:E9"/>
    <mergeCell ref="D10:E10"/>
    <mergeCell ref="B22:C22"/>
    <mergeCell ref="D22:E22"/>
    <mergeCell ref="F22:G22"/>
    <mergeCell ref="B17:C17"/>
    <mergeCell ref="D17:E17"/>
    <mergeCell ref="F17:G17"/>
    <mergeCell ref="B18:C18"/>
    <mergeCell ref="D18:E18"/>
    <mergeCell ref="F18:G18"/>
    <mergeCell ref="B29:C29"/>
    <mergeCell ref="D29:E29"/>
    <mergeCell ref="F29:G29"/>
    <mergeCell ref="B5:F5"/>
    <mergeCell ref="B6:F6"/>
    <mergeCell ref="C33:D33"/>
    <mergeCell ref="B33:B34"/>
    <mergeCell ref="B26:G26"/>
    <mergeCell ref="B27:C27"/>
    <mergeCell ref="D27:E27"/>
    <mergeCell ref="F27:G27"/>
    <mergeCell ref="B28:C28"/>
    <mergeCell ref="D28:E28"/>
    <mergeCell ref="F28:G28"/>
    <mergeCell ref="B23:C23"/>
    <mergeCell ref="D23:E23"/>
    <mergeCell ref="F23:G23"/>
    <mergeCell ref="B24:C24"/>
    <mergeCell ref="D24:E24"/>
    <mergeCell ref="F24:G24"/>
    <mergeCell ref="B20:G20"/>
    <mergeCell ref="B21:C21"/>
    <mergeCell ref="D21:E21"/>
    <mergeCell ref="F21:G21"/>
    <mergeCell ref="G33:H33"/>
    <mergeCell ref="F34:F36"/>
    <mergeCell ref="G34:H34"/>
    <mergeCell ref="G37:H37"/>
    <mergeCell ref="B73:B77"/>
    <mergeCell ref="C73:D73"/>
    <mergeCell ref="B78:B79"/>
    <mergeCell ref="C78:D78"/>
    <mergeCell ref="C79:D79"/>
    <mergeCell ref="B47:B51"/>
    <mergeCell ref="C47:D47"/>
    <mergeCell ref="B52:B56"/>
    <mergeCell ref="C52:D52"/>
    <mergeCell ref="B57:B61"/>
    <mergeCell ref="C57:D57"/>
    <mergeCell ref="C35:D35"/>
    <mergeCell ref="B35:B37"/>
    <mergeCell ref="B38:B41"/>
    <mergeCell ref="C38:D38"/>
    <mergeCell ref="B42:B46"/>
    <mergeCell ref="C42:D42"/>
    <mergeCell ref="B80:B84"/>
    <mergeCell ref="C80:D80"/>
    <mergeCell ref="B62:B63"/>
    <mergeCell ref="C62:D62"/>
    <mergeCell ref="C63:D63"/>
    <mergeCell ref="B64:B67"/>
    <mergeCell ref="C64:D64"/>
    <mergeCell ref="B68:B72"/>
    <mergeCell ref="C68:D68"/>
    <mergeCell ref="I35:I36"/>
    <mergeCell ref="G79:H79"/>
    <mergeCell ref="G67:H67"/>
    <mergeCell ref="G72:H72"/>
    <mergeCell ref="F77:F78"/>
    <mergeCell ref="G77:H77"/>
    <mergeCell ref="G78:H78"/>
    <mergeCell ref="G56:H56"/>
    <mergeCell ref="F61:F62"/>
    <mergeCell ref="G61:H61"/>
    <mergeCell ref="G62:H62"/>
    <mergeCell ref="G63:H63"/>
    <mergeCell ref="G41:H41"/>
    <mergeCell ref="G46:H46"/>
    <mergeCell ref="G51:H51"/>
    <mergeCell ref="F37:F40"/>
    <mergeCell ref="F41:F45"/>
    <mergeCell ref="F46:F50"/>
    <mergeCell ref="F51:F55"/>
    <mergeCell ref="F56:F60"/>
    <mergeCell ref="C87:D87"/>
    <mergeCell ref="C88:D88"/>
    <mergeCell ref="G86:H86"/>
    <mergeCell ref="G87:H87"/>
    <mergeCell ref="F63:F66"/>
    <mergeCell ref="F79:F83"/>
    <mergeCell ref="C85:D85"/>
    <mergeCell ref="G85:H85"/>
    <mergeCell ref="C86:D86"/>
    <mergeCell ref="G84:H84"/>
    <mergeCell ref="F67:F71"/>
    <mergeCell ref="F72:F76"/>
  </mergeCells>
  <conditionalFormatting sqref="D9:D10 G10 D13:G18 D21:G24 D27:G29">
    <cfRule type="containsBlanks" dxfId="0" priority="1" stopIfTrue="1">
      <formula>LEN(TRIM(D9))=0</formula>
    </cfRule>
  </conditionalFormatting>
  <dataValidations count="31">
    <dataValidation type="decimal" allowBlank="1" showInputMessage="1" showErrorMessage="1" errorTitle="Eingabefehler" error="Ganze Zahl zwischen 0 und 7 eingeben.    " sqref="F28:G28" xr:uid="{00000000-0002-0000-2E00-000000000000}">
      <formula1>0</formula1>
      <formula2>7</formula2>
    </dataValidation>
    <dataValidation type="decimal" allowBlank="1" showInputMessage="1" showErrorMessage="1" errorTitle="Eingafehler" error="Ganze Zahl zwischen 0 und 7 eingeben.  _x000a_" sqref="D28:E28" xr:uid="{00000000-0002-0000-2E00-000001000000}">
      <formula1>0</formula1>
      <formula2>7</formula2>
    </dataValidation>
    <dataValidation type="custom" showInputMessage="1" showErrorMessage="1" errorTitle="Eingabefehler" error="1. Ganze Zahl zwischen 0 und 5000 eingeben.  _x000a_2. Werte &quot;Patienten mit IIEF-Wert &gt;= 22&quot; müssen kleiner gleich sein als &quot;Anzahl Rückmeldungen&quot;.                   " sqref="D22:E22" xr:uid="{00000000-0002-0000-2E00-000002000000}">
      <formula1>IF(D21="","",IF(AND(D22&gt;0,D22&lt;=D21),D22,""))</formula1>
    </dataValidation>
    <dataValidation type="custom" showInputMessage="1" showErrorMessage="1" errorTitle="Eingabefehler" error="1. Ganze Zahl zwischen 0 und 5000 eingeben.  _x000a_2. Werte &quot;Patienten mit ICIQ-Werte 6-10&quot; müssen kleiner gleich sein als &quot;Anzahl Rückmeldungen&quot;.      " sqref="D16:G16" xr:uid="{00000000-0002-0000-2E00-000003000000}">
      <formula1>IF(D13="","",IF(AND(D16&gt;0,D16&lt;=D13),D16,""))</formula1>
    </dataValidation>
    <dataValidation type="custom" showInputMessage="1" showErrorMessage="1" errorTitle="Eingabefehler" error="1. Ganze Zahl zwischen 0 und 5000 eingeben.  _x000a_2. Werte &quot;Patienten mit ICIQ-Werte 1-5&quot; müssen kleiner gleich sein als &quot;Anzahl Rückmeldungen&quot;.      " sqref="D15:G15" xr:uid="{00000000-0002-0000-2E00-000004000000}">
      <formula1>IF(D13="","",IF(AND(D15&gt;0,D15&lt;=D13),D15,""))</formula1>
    </dataValidation>
    <dataValidation type="custom" showInputMessage="1" showErrorMessage="1" errorTitle="Eingabefehler" error="1. Ganze Zahl zwischen 0 und 5000 eingeben.  _x000a_2. Werte &quot;Patienten mit ICIQ-Werte 0&quot; müssen kleiner gleich sein als &quot;Anzahl Rückmeldungen&quot;.                     " sqref="F14:G14" xr:uid="{00000000-0002-0000-2E00-000005000000}">
      <formula1>IF(F13="","",IF(AND(F14&gt;0,F14&lt;=F13),F14,""))</formula1>
    </dataValidation>
    <dataValidation type="custom" showInputMessage="1" showErrorMessage="1" errorTitle="Eingabefehler" error="1. Ganze Zahl zwischen 0 und 5000 eingeben.  _x000a_2. Werte &quot;Patienten mit ICIQ-Werte 0&quot; müssen kleiner gleich sein als &quot;Anzahl Rückmeldungen&quot;.                 " sqref="D14:E14" xr:uid="{00000000-0002-0000-2E00-000006000000}">
      <formula1>IF(D13="","",IF(AND(D14&gt;0,D14&lt;=D13),D14,""))</formula1>
    </dataValidation>
    <dataValidation type="whole" allowBlank="1" showInputMessage="1" showErrorMessage="1" errorTitle="Eingabefehler" error="1. Ganze Zahl zwischen 0 und 5000 eingeben._x000a_2. &quot;Anzahl zurückerhaltene Fragebögen&quot; kann nicht größer sein als &quot;Anzahl zurückerhaltene Fragebögen prätherapeutische Bestimmung&quot;." sqref="G10" xr:uid="{00000000-0002-0000-2E00-000007000000}">
      <formula1>0</formula1>
      <formula2>IF(G9="",0,G9)</formula2>
    </dataValidation>
    <dataValidation type="whole" showInputMessage="1" showErrorMessage="1" errorTitle="Eingabefehler" error="1. Ganze Zahl zwischen 0 und 5000 eingeben._x000a_2. Werte &quot;Anzahl Rückmeldungen&quot; müssen kleiner gleich sein als &quot;Anzahl zurückerhaltene Fragebogen prätherapeutische Bestimmung&quot;.           " sqref="F27:G27" xr:uid="{00000000-0002-0000-2E00-000008000000}">
      <formula1>0</formula1>
      <formula2>IF(G10="",0,G10)</formula2>
    </dataValidation>
    <dataValidation type="whole" showInputMessage="1" showErrorMessage="1" errorTitle="Eingabefhler" error="1. Ganze Zahl zwischen 0 und 5000 eingeben._x000a_2. Werte &quot;Anzahl Rückmeldungen&quot; müssen kleiner gleich sein als &quot;Anzahl zurückerhaltene Fragebögen&quot;.             " sqref="F21:G21" xr:uid="{00000000-0002-0000-2E00-000009000000}">
      <formula1>0</formula1>
      <formula2>IF(G10="",0,G10)</formula2>
    </dataValidation>
    <dataValidation type="whole" showInputMessage="1" showErrorMessage="1" errorTitle="Eingabefehler" error="1. Ganze Zahl zwischen 0 und 5000 eingeben._x000a_2. Werte &quot;Anzahl Rückmeldungen&quot; müssen kleiner gleich sein als &quot;Anzahl zurückerhaltene Fragebogen prätherapeutische Bestimmung&quot;.                        " sqref="F13:G13" xr:uid="{00000000-0002-0000-2E00-00000A000000}">
      <formula1>0</formula1>
      <formula2>IF(G10="",0,G10)</formula2>
    </dataValidation>
    <dataValidation showInputMessage="1" showErrorMessage="1" sqref="G9" xr:uid="{00000000-0002-0000-2E00-00000B000000}"/>
    <dataValidation type="decimal" allowBlank="1" showInputMessage="1" showErrorMessage="1" errorTitle="Eingabefehler" error="Ganze Zahl zwischen 0 und 7 eingeben.       " sqref="F29:G29" xr:uid="{00000000-0002-0000-2E00-00000C000000}">
      <formula1>0</formula1>
      <formula2>7</formula2>
    </dataValidation>
    <dataValidation type="custom" showInputMessage="1" showErrorMessage="1" errorTitle="Eingabefehler" error="1. Ganze Zahl zwischen 0 und 5000 eingeben.  _x000a_2. Werte &quot;Patienten mit IIEF-Wert &lt; 22&quot; müssen kleiner gleich sein als &quot;Anzahl Rückmeldungen&quot;.                  " sqref="F23:G23" xr:uid="{00000000-0002-0000-2E00-00000D000000}">
      <formula1>IF(F21="","",IF(AND(F23&gt;0,F23&lt;=F21),F23,""))</formula1>
    </dataValidation>
    <dataValidation type="custom" showInputMessage="1" showErrorMessage="1" errorTitle="Eingabefehler" error="1. Ganze Zahl zwischen 0 und 5000 eingeben.  _x000a_2. Werte &quot;Patienten mit ICIQ-Werte &gt;=11&quot; müssen kleiner gleich sein als &quot;Anzahl Rückmeldungen&quot;.      " sqref="D17:G17" xr:uid="{00000000-0002-0000-2E00-00000E000000}">
      <formula1>IF(D13="","",IF(AND(D17&gt;0,D17&lt;=D13),D17,""))</formula1>
    </dataValidation>
    <dataValidation type="decimal" allowBlank="1" showInputMessage="1" showErrorMessage="1" errorTitle="Eingabefehler" error="1. Eingabe nur von Zahlen möglich._x000a_2. Keine Minuswerte möglich.               " sqref="F24:G24 F18:G18" xr:uid="{00000000-0002-0000-2E00-00000F000000}">
      <formula1>0</formula1>
      <formula2>5000</formula2>
    </dataValidation>
    <dataValidation type="whole" showInputMessage="1" showErrorMessage="1" errorTitle="Eingabefehler" error="Ganze Zahl zwischen 0 und 5000 eingeben._x000a_" sqref="D9" xr:uid="{00000000-0002-0000-2E00-000010000000}">
      <formula1>0</formula1>
      <formula2>5000</formula2>
    </dataValidation>
    <dataValidation type="custom" showInputMessage="1" showErrorMessage="1" errorTitle="Eingabefehler" error="1. Ganze Zahl zwischen 0 und 5000 eingeben.  _x000a_2. Werte &quot;Patienten mit IIEF-Wert &lt; 22&quot; müssen kleiner gleich sein als &quot;Anzahl Rückmeldungen&quot;.     " sqref="D23:E23" xr:uid="{00000000-0002-0000-2E00-000011000000}">
      <formula1>IF(D21="","",IF(AND(D23&gt;0,D23&lt;=D21),D23,""))</formula1>
    </dataValidation>
    <dataValidation type="decimal" operator="greaterThan" allowBlank="1" showInputMessage="1" showErrorMessage="1" sqref="D19:E19 F30:G30 D25:E25" xr:uid="{00000000-0002-0000-2E00-000012000000}">
      <formula1>0</formula1>
    </dataValidation>
    <dataValidation type="decimal" allowBlank="1" showInputMessage="1" showErrorMessage="1" errorTitle="Eingafehler" error="Ganze Zahl zwischen 0 und 7 eingeben.  " sqref="D29:E29" xr:uid="{00000000-0002-0000-2E00-000013000000}">
      <formula1>0</formula1>
      <formula2>7</formula2>
    </dataValidation>
    <dataValidation type="decimal" allowBlank="1" showInputMessage="1" showErrorMessage="1" errorTitle="Eingafehler" error="1. Eingabe nur von Zahlen möglich._x000a_2. Keine Minuswerte möglich.               " sqref="D24:E24" xr:uid="{00000000-0002-0000-2E00-000014000000}">
      <formula1>0</formula1>
      <formula2>5000</formula2>
    </dataValidation>
    <dataValidation type="custom" showInputMessage="1" showErrorMessage="1" errorTitle="Eingabefehler" error="1. Ganze Zahl zwischen 0 und 5000 eingeben.  _x000a_2. Werte &quot;Patienten mit IIEF-Wert &gt;= 22&quot; müssen kleiner gleich sein als &quot;Anzahl Rückmeldungen&quot;.     " sqref="F22:G22" xr:uid="{00000000-0002-0000-2E00-000015000000}">
      <formula1>IF(F21="","",IF(AND(F22&gt;0,F22&lt;=F21),F22,""))</formula1>
    </dataValidation>
    <dataValidation type="decimal" showInputMessage="1" showErrorMessage="1" errorTitle="Eingabefehler" error="1. Eingabe nur von Zahlen möglich._x000a_2. Keine Minuswerte möglich.               " sqref="D18:E18" xr:uid="{00000000-0002-0000-2E00-000016000000}">
      <formula1>0</formula1>
      <formula2>5000</formula2>
    </dataValidation>
    <dataValidation type="whole" showInputMessage="1" showErrorMessage="1" errorTitle="Eingabefehler" error="1. Ganze Zahl zwischen 0 und 5000 eingeben._x000a_2. &quot;Anzahl zurückerhaltene Fragebögen&quot; kann nicht größer sein als &quot;Anzahl Primärfälle&quot;." sqref="D10" xr:uid="{00000000-0002-0000-2E00-000017000000}">
      <formula1>0</formula1>
      <formula2>D9</formula2>
    </dataValidation>
    <dataValidation type="whole" allowBlank="1" showInputMessage="1" showErrorMessage="1" errorTitle="Eingafehler" error="1. Ganze Zahl zwischen 0 und 5000 eingeben._x000a_2. Werte &quot;Anzahl Rückmeldungen&quot; müssen kleiner gleich sein als &quot;Anzahl zurückerhaltene Fragebögen&quot;.   " sqref="E27" xr:uid="{00000000-0002-0000-2E00-000018000000}">
      <formula1>0</formula1>
      <formula2>IF(F10="",0,F10)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E21" xr:uid="{00000000-0002-0000-2E00-000019000000}">
      <formula1>0</formula1>
      <formula2>IF(F10="",0,F10)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E13" xr:uid="{00000000-0002-0000-2E00-00001A000000}">
      <formula1>0</formula1>
      <formula2>IF(F10="",0,F10)</formula2>
    </dataValidation>
    <dataValidation type="whole" allowBlank="1" showInputMessage="1" showErrorMessage="1" errorTitle="Eingafehler" error="1. Ganze Zahl zwischen 0 und 5000 eingeben._x000a_2. Werte &quot;Anzahl Rückmeldungen&quot; müssen kleiner gleich sein als &quot;Anzahl zurückerhaltene Fragebögen&quot;.   " sqref="D27" xr:uid="{00000000-0002-0000-2E00-00001B000000}">
      <formula1>0</formula1>
      <formula2>IF(D10="",0,D10)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D21" xr:uid="{00000000-0002-0000-2E00-00001C000000}">
      <formula1>0</formula1>
      <formula2>IF(D10="",0,D10)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D13" xr:uid="{00000000-0002-0000-2E00-00001D000000}">
      <formula1>0</formula1>
      <formula2>IF(D10="",0,D10)</formula2>
    </dataValidation>
    <dataValidation type="whole" showInputMessage="1" showErrorMessage="1" sqref="G11" xr:uid="{00000000-0002-0000-2E00-00001E000000}">
      <formula1>0</formula1>
      <formula2>D10</formula2>
    </dataValidation>
  </dataValidations>
  <hyperlinks>
    <hyperlink ref="B3" location="Content!A1" display="Content (Inhaltsverzeichnis)" xr:uid="{00000000-0004-0000-2E00-000000000000}"/>
  </hyperlinks>
  <pageMargins left="0.7" right="0.7" top="0.78740157499999996" bottom="0.78740157499999996" header="0.3" footer="0.3"/>
  <pageSetup paperSize="9" orientation="portrait" horizontalDpi="0" verticalDpi="0" r:id="rId1"/>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51"/>
  <dimension ref="A1:V61"/>
  <sheetViews>
    <sheetView workbookViewId="0">
      <selection activeCell="I19" sqref="I19"/>
    </sheetView>
  </sheetViews>
  <sheetFormatPr baseColWidth="10" defaultRowHeight="15" x14ac:dyDescent="0.25"/>
  <cols>
    <col min="1" max="1" width="2.5703125" customWidth="1"/>
    <col min="2" max="2" width="2.28515625" customWidth="1"/>
    <col min="6" max="6" width="54.5703125" customWidth="1"/>
    <col min="7" max="7" width="9.42578125" customWidth="1"/>
    <col min="8" max="8" width="21.42578125" customWidth="1"/>
    <col min="9" max="9" width="76.140625" customWidth="1"/>
    <col min="10" max="10" width="20.28515625" customWidth="1"/>
  </cols>
  <sheetData>
    <row r="1" spans="1:22" s="160" customFormat="1" ht="4.5" customHeight="1" x14ac:dyDescent="0.2">
      <c r="V1" s="463"/>
    </row>
    <row r="2" spans="1:22" s="160" customFormat="1" ht="51" customHeight="1" x14ac:dyDescent="0.2">
      <c r="C2" s="1320" t="s">
        <v>3838</v>
      </c>
      <c r="D2" s="1320"/>
      <c r="E2" s="1320"/>
      <c r="F2" s="1320"/>
      <c r="G2" s="56"/>
      <c r="H2" s="56"/>
      <c r="I2" s="56"/>
      <c r="J2" s="27"/>
      <c r="K2" s="27"/>
      <c r="L2" s="27"/>
      <c r="M2" s="27"/>
      <c r="N2" s="27"/>
      <c r="O2" s="27"/>
      <c r="P2" s="27"/>
      <c r="Q2" s="27"/>
      <c r="R2" s="27"/>
      <c r="S2" s="27"/>
      <c r="T2" s="27"/>
      <c r="U2" s="27"/>
      <c r="V2" s="463"/>
    </row>
    <row r="3" spans="1:22" s="1" customFormat="1" ht="16.5" customHeight="1" x14ac:dyDescent="0.25">
      <c r="B3" s="345"/>
      <c r="C3" s="369" t="s">
        <v>847</v>
      </c>
      <c r="D3" s="345"/>
      <c r="E3"/>
      <c r="F3"/>
      <c r="G3"/>
      <c r="H3" s="176"/>
      <c r="I3" s="176"/>
      <c r="J3" s="176"/>
      <c r="K3" s="177"/>
      <c r="L3"/>
      <c r="M3"/>
      <c r="N3"/>
    </row>
    <row r="4" spans="1:22" s="27" customFormat="1" ht="17.25" customHeight="1" x14ac:dyDescent="0.2">
      <c r="A4" s="23"/>
      <c r="B4" s="23"/>
      <c r="C4" s="595"/>
      <c r="D4" s="595"/>
      <c r="E4" s="595"/>
      <c r="F4" s="596"/>
      <c r="G4" s="26"/>
      <c r="H4" s="26"/>
    </row>
    <row r="5" spans="1:22" ht="15.75" thickBot="1" x14ac:dyDescent="0.3"/>
    <row r="6" spans="1:22" ht="30" customHeight="1" thickBot="1" x14ac:dyDescent="0.3">
      <c r="C6" s="1520" t="s">
        <v>1542</v>
      </c>
      <c r="D6" s="2919"/>
      <c r="E6" s="2920"/>
      <c r="F6" s="602" t="s">
        <v>1541</v>
      </c>
      <c r="H6" s="602" t="s">
        <v>1543</v>
      </c>
      <c r="I6" s="607" t="s">
        <v>1544</v>
      </c>
    </row>
    <row r="7" spans="1:22" ht="30" customHeight="1" x14ac:dyDescent="0.25">
      <c r="C7" s="2914" t="s">
        <v>3839</v>
      </c>
      <c r="D7" s="2915"/>
      <c r="E7" s="2915"/>
      <c r="F7" s="603" t="s">
        <v>1548</v>
      </c>
      <c r="G7" s="7"/>
      <c r="H7" s="30" t="s">
        <v>3690</v>
      </c>
      <c r="I7" s="608" t="s">
        <v>1600</v>
      </c>
    </row>
    <row r="8" spans="1:22" ht="37.5" customHeight="1" x14ac:dyDescent="0.25">
      <c r="C8" s="2912" t="s">
        <v>1547</v>
      </c>
      <c r="D8" s="2913"/>
      <c r="E8" s="2913"/>
      <c r="F8" s="604" t="s">
        <v>1549</v>
      </c>
      <c r="G8" s="7"/>
      <c r="H8" s="30" t="s">
        <v>1539</v>
      </c>
      <c r="I8" s="609" t="s">
        <v>1599</v>
      </c>
    </row>
    <row r="9" spans="1:22" ht="66" customHeight="1" x14ac:dyDescent="0.25">
      <c r="C9" s="2912" t="s">
        <v>1546</v>
      </c>
      <c r="D9" s="2913"/>
      <c r="E9" s="2913"/>
      <c r="F9" s="597" t="s">
        <v>1552</v>
      </c>
      <c r="G9" s="7"/>
      <c r="H9" s="451" t="s">
        <v>1553</v>
      </c>
      <c r="I9" s="598" t="s">
        <v>1598</v>
      </c>
    </row>
    <row r="10" spans="1:22" ht="30" customHeight="1" x14ac:dyDescent="0.25">
      <c r="C10" s="2914" t="s">
        <v>1551</v>
      </c>
      <c r="D10" s="2915"/>
      <c r="E10" s="2915"/>
      <c r="F10" s="604" t="s">
        <v>1534</v>
      </c>
      <c r="G10" s="7"/>
      <c r="H10" s="30" t="s">
        <v>195</v>
      </c>
      <c r="I10" s="609" t="s">
        <v>1601</v>
      </c>
    </row>
    <row r="11" spans="1:22" ht="36" customHeight="1" x14ac:dyDescent="0.25">
      <c r="C11" s="2914" t="s">
        <v>1609</v>
      </c>
      <c r="D11" s="2915"/>
      <c r="E11" s="2915"/>
      <c r="F11" s="604" t="s">
        <v>1534</v>
      </c>
      <c r="G11" s="652"/>
      <c r="H11" s="30" t="s">
        <v>615</v>
      </c>
      <c r="I11" s="615" t="s">
        <v>1610</v>
      </c>
    </row>
    <row r="12" spans="1:22" ht="45.75" thickBot="1" x14ac:dyDescent="0.3">
      <c r="C12" s="2916" t="s">
        <v>1545</v>
      </c>
      <c r="D12" s="2917"/>
      <c r="E12" s="2917"/>
      <c r="F12" s="733" t="s">
        <v>1534</v>
      </c>
      <c r="G12" s="7"/>
      <c r="H12" s="35" t="s">
        <v>439</v>
      </c>
      <c r="I12" s="610" t="s">
        <v>1611</v>
      </c>
    </row>
    <row r="13" spans="1:22" ht="27" customHeight="1" thickBot="1" x14ac:dyDescent="0.3">
      <c r="C13" s="1520" t="s">
        <v>2120</v>
      </c>
      <c r="D13" s="2919"/>
      <c r="E13" s="2920"/>
      <c r="F13" s="606"/>
      <c r="G13" s="7"/>
      <c r="H13" s="731"/>
      <c r="I13" s="732"/>
    </row>
    <row r="14" spans="1:22" ht="48" customHeight="1" x14ac:dyDescent="0.25">
      <c r="C14" s="2924" t="s">
        <v>1554</v>
      </c>
      <c r="D14" s="2925"/>
      <c r="E14" s="2925"/>
      <c r="F14" s="603" t="s">
        <v>1550</v>
      </c>
      <c r="G14" s="7"/>
      <c r="H14" s="30" t="s">
        <v>757</v>
      </c>
      <c r="I14" s="601" t="s">
        <v>1555</v>
      </c>
    </row>
    <row r="15" spans="1:22" ht="273" customHeight="1" x14ac:dyDescent="0.25">
      <c r="C15" s="2916" t="s">
        <v>1917</v>
      </c>
      <c r="D15" s="2917"/>
      <c r="E15" s="2917"/>
      <c r="F15" s="604" t="s">
        <v>1892</v>
      </c>
      <c r="G15" s="7"/>
      <c r="H15" s="30" t="s">
        <v>1918</v>
      </c>
      <c r="I15" s="601" t="s">
        <v>4115</v>
      </c>
    </row>
    <row r="16" spans="1:22" ht="106.5" customHeight="1" x14ac:dyDescent="0.25">
      <c r="C16" s="2912" t="s">
        <v>2121</v>
      </c>
      <c r="D16" s="2912"/>
      <c r="E16" s="2912"/>
      <c r="F16" s="604" t="s">
        <v>2080</v>
      </c>
      <c r="G16" s="7"/>
      <c r="H16" s="30" t="s">
        <v>2081</v>
      </c>
      <c r="I16" s="734" t="s">
        <v>2329</v>
      </c>
    </row>
    <row r="17" spans="3:10" ht="92.25" customHeight="1" x14ac:dyDescent="0.25">
      <c r="C17" s="2926" t="s">
        <v>4120</v>
      </c>
      <c r="D17" s="2926"/>
      <c r="E17" s="2926"/>
      <c r="F17" s="604" t="s">
        <v>2079</v>
      </c>
      <c r="G17" s="7"/>
      <c r="H17" s="30" t="s">
        <v>2083</v>
      </c>
      <c r="I17" s="734" t="s">
        <v>2082</v>
      </c>
    </row>
    <row r="18" spans="3:10" ht="92.25" customHeight="1" x14ac:dyDescent="0.25">
      <c r="C18" s="2918" t="s">
        <v>4121</v>
      </c>
      <c r="D18" s="2918"/>
      <c r="E18" s="2918"/>
      <c r="F18" s="1276" t="s">
        <v>2079</v>
      </c>
      <c r="G18" s="7"/>
      <c r="H18" s="1301" t="s">
        <v>4123</v>
      </c>
      <c r="I18" s="1302" t="s">
        <v>4169</v>
      </c>
    </row>
    <row r="19" spans="3:10" ht="138" customHeight="1" x14ac:dyDescent="0.25">
      <c r="C19" s="2916" t="s">
        <v>2327</v>
      </c>
      <c r="D19" s="2916"/>
      <c r="E19" s="2916"/>
      <c r="F19" s="605" t="s">
        <v>2328</v>
      </c>
      <c r="G19" s="7"/>
      <c r="H19" s="30" t="s">
        <v>2456</v>
      </c>
      <c r="I19" s="734" t="s">
        <v>2457</v>
      </c>
    </row>
    <row r="20" spans="3:10" ht="138" customHeight="1" thickBot="1" x14ac:dyDescent="0.3">
      <c r="C20" s="2918" t="s">
        <v>4122</v>
      </c>
      <c r="D20" s="2918"/>
      <c r="E20" s="2918"/>
      <c r="F20" s="1277" t="s">
        <v>2328</v>
      </c>
      <c r="G20" s="7"/>
      <c r="H20" s="1285" t="s">
        <v>2456</v>
      </c>
      <c r="I20" s="1300" t="s">
        <v>4168</v>
      </c>
    </row>
    <row r="21" spans="3:10" ht="27" customHeight="1" thickBot="1" x14ac:dyDescent="0.3">
      <c r="C21" s="1520" t="s">
        <v>1564</v>
      </c>
      <c r="D21" s="2919"/>
      <c r="E21" s="2920"/>
      <c r="F21" s="606"/>
      <c r="G21" s="7"/>
      <c r="H21" s="600"/>
      <c r="I21" s="599"/>
    </row>
    <row r="22" spans="3:10" ht="87.75" customHeight="1" x14ac:dyDescent="0.25">
      <c r="C22" s="2914" t="s">
        <v>1919</v>
      </c>
      <c r="D22" s="2915"/>
      <c r="E22" s="2915"/>
      <c r="F22" s="605" t="s">
        <v>1920</v>
      </c>
      <c r="G22" s="7"/>
      <c r="H22" s="30"/>
      <c r="I22" s="615" t="s">
        <v>1882</v>
      </c>
    </row>
    <row r="23" spans="3:10" ht="129" customHeight="1" x14ac:dyDescent="0.25">
      <c r="C23" s="2914" t="s">
        <v>1556</v>
      </c>
      <c r="D23" s="2915"/>
      <c r="E23" s="2915"/>
      <c r="F23" s="604" t="s">
        <v>1535</v>
      </c>
      <c r="G23" s="611"/>
      <c r="H23" s="36" t="s">
        <v>1559</v>
      </c>
      <c r="I23" s="609" t="s">
        <v>1560</v>
      </c>
    </row>
    <row r="24" spans="3:10" ht="86.25" customHeight="1" x14ac:dyDescent="0.25">
      <c r="C24" s="2914" t="s">
        <v>1613</v>
      </c>
      <c r="D24" s="2915"/>
      <c r="E24" s="2915"/>
      <c r="F24" s="604" t="s">
        <v>1612</v>
      </c>
      <c r="G24" s="611"/>
      <c r="H24" s="36" t="s">
        <v>1614</v>
      </c>
      <c r="I24" s="615" t="s">
        <v>1615</v>
      </c>
      <c r="J24" s="618"/>
    </row>
    <row r="25" spans="3:10" ht="49.5" customHeight="1" thickBot="1" x14ac:dyDescent="0.3">
      <c r="C25" s="2912" t="s">
        <v>1557</v>
      </c>
      <c r="D25" s="2913"/>
      <c r="E25" s="2913"/>
      <c r="F25" s="605" t="s">
        <v>1558</v>
      </c>
      <c r="G25" s="611"/>
      <c r="H25" s="36" t="s">
        <v>442</v>
      </c>
      <c r="I25" s="615" t="s">
        <v>1561</v>
      </c>
    </row>
    <row r="26" spans="3:10" ht="27" customHeight="1" thickBot="1" x14ac:dyDescent="0.3">
      <c r="C26" s="1520" t="s">
        <v>3840</v>
      </c>
      <c r="D26" s="1521"/>
      <c r="E26" s="1522"/>
      <c r="F26" s="606"/>
      <c r="G26" s="7"/>
      <c r="H26" s="600"/>
      <c r="I26" s="599"/>
    </row>
    <row r="27" spans="3:10" ht="129" customHeight="1" x14ac:dyDescent="0.25">
      <c r="C27" s="2914" t="s">
        <v>49</v>
      </c>
      <c r="D27" s="2915"/>
      <c r="E27" s="2915"/>
      <c r="F27" s="604" t="s">
        <v>1550</v>
      </c>
      <c r="G27" s="611"/>
      <c r="H27" s="30" t="s">
        <v>499</v>
      </c>
      <c r="I27" s="615" t="s">
        <v>1596</v>
      </c>
    </row>
    <row r="28" spans="3:10" ht="49.5" customHeight="1" thickBot="1" x14ac:dyDescent="0.3">
      <c r="C28" s="2912" t="s">
        <v>1566</v>
      </c>
      <c r="D28" s="2913"/>
      <c r="E28" s="2913"/>
      <c r="F28" s="604" t="s">
        <v>1550</v>
      </c>
      <c r="G28" s="611"/>
      <c r="H28" s="30" t="s">
        <v>499</v>
      </c>
      <c r="I28" s="615" t="s">
        <v>1597</v>
      </c>
    </row>
    <row r="29" spans="3:10" ht="30.75" customHeight="1" thickBot="1" x14ac:dyDescent="0.3">
      <c r="C29" s="1520" t="s">
        <v>1565</v>
      </c>
      <c r="D29" s="2919"/>
      <c r="E29" s="2920"/>
      <c r="F29" s="606"/>
      <c r="G29" s="611"/>
      <c r="H29" s="612"/>
      <c r="I29" s="606"/>
    </row>
    <row r="30" spans="3:10" ht="36" customHeight="1" x14ac:dyDescent="0.25">
      <c r="C30" s="2921" t="s">
        <v>1563</v>
      </c>
      <c r="D30" s="2922"/>
      <c r="E30" s="2923"/>
      <c r="F30" s="605" t="s">
        <v>1572</v>
      </c>
      <c r="G30" s="611"/>
      <c r="H30" s="30" t="s">
        <v>454</v>
      </c>
      <c r="I30" s="605" t="s">
        <v>1573</v>
      </c>
    </row>
    <row r="31" spans="3:10" ht="36.75" customHeight="1" x14ac:dyDescent="0.25">
      <c r="C31" s="2912" t="s">
        <v>1562</v>
      </c>
      <c r="D31" s="2913"/>
      <c r="E31" s="2913"/>
      <c r="F31" s="604" t="s">
        <v>1534</v>
      </c>
      <c r="G31" s="611"/>
      <c r="H31" s="30" t="s">
        <v>453</v>
      </c>
      <c r="I31" s="609" t="s">
        <v>1571</v>
      </c>
    </row>
    <row r="32" spans="3:10" ht="126.75" customHeight="1" x14ac:dyDescent="0.25">
      <c r="C32" s="2916" t="s">
        <v>1569</v>
      </c>
      <c r="D32" s="2917"/>
      <c r="E32" s="2917"/>
      <c r="F32" s="604" t="s">
        <v>1535</v>
      </c>
      <c r="G32" s="611"/>
      <c r="H32" s="36" t="s">
        <v>1536</v>
      </c>
      <c r="I32" s="609" t="s">
        <v>1560</v>
      </c>
    </row>
    <row r="33" spans="3:9" ht="48" x14ac:dyDescent="0.25">
      <c r="C33" s="2916" t="s">
        <v>1567</v>
      </c>
      <c r="D33" s="2917"/>
      <c r="E33" s="2917"/>
      <c r="F33" s="604" t="s">
        <v>1537</v>
      </c>
      <c r="G33" s="611"/>
      <c r="H33" s="30" t="s">
        <v>489</v>
      </c>
      <c r="I33" s="613" t="s">
        <v>1538</v>
      </c>
    </row>
    <row r="34" spans="3:9" ht="33.75" x14ac:dyDescent="0.25">
      <c r="C34" s="2912" t="s">
        <v>1568</v>
      </c>
      <c r="D34" s="2913"/>
      <c r="E34" s="2913"/>
      <c r="F34" s="604" t="s">
        <v>1550</v>
      </c>
      <c r="G34" s="611"/>
      <c r="H34" s="30" t="s">
        <v>457</v>
      </c>
      <c r="I34" s="601" t="s">
        <v>1574</v>
      </c>
    </row>
    <row r="35" spans="3:9" ht="90" thickBot="1" x14ac:dyDescent="0.3">
      <c r="C35" s="2912" t="s">
        <v>1570</v>
      </c>
      <c r="D35" s="2913"/>
      <c r="E35" s="2913"/>
      <c r="F35" s="605" t="s">
        <v>1575</v>
      </c>
      <c r="G35" s="611"/>
      <c r="H35" s="43" t="s">
        <v>458</v>
      </c>
      <c r="I35" s="605" t="s">
        <v>1576</v>
      </c>
    </row>
    <row r="36" spans="3:9" ht="30" customHeight="1" thickBot="1" x14ac:dyDescent="0.3">
      <c r="C36" s="1520" t="s">
        <v>1916</v>
      </c>
      <c r="D36" s="2919"/>
      <c r="E36" s="2920"/>
      <c r="F36" s="614"/>
      <c r="G36" s="611"/>
      <c r="H36" s="612"/>
      <c r="I36" s="606"/>
    </row>
    <row r="37" spans="3:9" ht="208.5" customHeight="1" x14ac:dyDescent="0.25">
      <c r="C37" s="2914" t="s">
        <v>1577</v>
      </c>
      <c r="D37" s="2915"/>
      <c r="E37" s="2915"/>
      <c r="F37" s="682" t="s">
        <v>1915</v>
      </c>
      <c r="G37" s="611"/>
      <c r="H37" s="30" t="s">
        <v>1580</v>
      </c>
      <c r="I37" s="30" t="s">
        <v>1914</v>
      </c>
    </row>
    <row r="38" spans="3:9" ht="409.5" customHeight="1" x14ac:dyDescent="0.25">
      <c r="C38" s="2929" t="s">
        <v>1578</v>
      </c>
      <c r="D38" s="2930"/>
      <c r="E38" s="2931"/>
      <c r="F38" s="1666" t="s">
        <v>4116</v>
      </c>
      <c r="G38" s="611"/>
      <c r="H38" s="1666" t="s">
        <v>1581</v>
      </c>
      <c r="I38" s="1666" t="s">
        <v>4117</v>
      </c>
    </row>
    <row r="39" spans="3:9" ht="249" customHeight="1" x14ac:dyDescent="0.25">
      <c r="C39" s="2932"/>
      <c r="D39" s="2933"/>
      <c r="E39" s="2934"/>
      <c r="F39" s="1905"/>
      <c r="G39" s="611"/>
      <c r="H39" s="1905"/>
      <c r="I39" s="1905"/>
    </row>
    <row r="40" spans="3:9" ht="372" thickBot="1" x14ac:dyDescent="0.3">
      <c r="C40" s="2912" t="s">
        <v>1579</v>
      </c>
      <c r="D40" s="2913"/>
      <c r="E40" s="2913"/>
      <c r="F40" s="682" t="s">
        <v>1913</v>
      </c>
      <c r="G40" s="611"/>
      <c r="H40" s="30" t="s">
        <v>1581</v>
      </c>
      <c r="I40" s="30" t="s">
        <v>1912</v>
      </c>
    </row>
    <row r="41" spans="3:9" ht="30" customHeight="1" thickBot="1" x14ac:dyDescent="0.3">
      <c r="C41" s="2927" t="s">
        <v>2458</v>
      </c>
      <c r="D41" s="2094"/>
      <c r="E41" s="2928"/>
      <c r="F41" s="827"/>
      <c r="G41" s="611"/>
      <c r="H41" s="612"/>
      <c r="I41" s="606"/>
    </row>
    <row r="42" spans="3:9" ht="123" customHeight="1" x14ac:dyDescent="0.25">
      <c r="C42" s="2912" t="s">
        <v>2459</v>
      </c>
      <c r="D42" s="2913"/>
      <c r="E42" s="2913"/>
      <c r="F42" s="604" t="s">
        <v>1594</v>
      </c>
      <c r="G42" s="611"/>
      <c r="H42" s="30" t="s">
        <v>2144</v>
      </c>
      <c r="I42" s="615" t="s">
        <v>2145</v>
      </c>
    </row>
    <row r="43" spans="3:9" ht="90" x14ac:dyDescent="0.25">
      <c r="C43" s="2912" t="s">
        <v>1585</v>
      </c>
      <c r="D43" s="2913"/>
      <c r="E43" s="2913"/>
      <c r="F43" s="604" t="s">
        <v>1593</v>
      </c>
      <c r="G43" s="611"/>
      <c r="H43" s="34" t="s">
        <v>1582</v>
      </c>
      <c r="I43" s="615" t="s">
        <v>1583</v>
      </c>
    </row>
    <row r="44" spans="3:9" ht="108.75" customHeight="1" x14ac:dyDescent="0.25">
      <c r="C44" s="2912" t="s">
        <v>1584</v>
      </c>
      <c r="D44" s="2913"/>
      <c r="E44" s="2913"/>
      <c r="F44" s="604" t="s">
        <v>1594</v>
      </c>
      <c r="G44" s="611"/>
      <c r="H44" s="34" t="s">
        <v>1586</v>
      </c>
      <c r="I44" s="615" t="s">
        <v>1587</v>
      </c>
    </row>
    <row r="45" spans="3:9" ht="102.75" customHeight="1" x14ac:dyDescent="0.25">
      <c r="C45" s="2912" t="s">
        <v>1588</v>
      </c>
      <c r="D45" s="2913"/>
      <c r="E45" s="2913"/>
      <c r="F45" s="604" t="s">
        <v>1594</v>
      </c>
      <c r="G45" s="611"/>
      <c r="H45" s="30" t="s">
        <v>1589</v>
      </c>
      <c r="I45" s="615" t="s">
        <v>1590</v>
      </c>
    </row>
    <row r="46" spans="3:9" ht="33.75" x14ac:dyDescent="0.25">
      <c r="C46" s="2912" t="s">
        <v>1592</v>
      </c>
      <c r="D46" s="2913"/>
      <c r="E46" s="2913"/>
      <c r="F46" s="604" t="s">
        <v>1594</v>
      </c>
      <c r="G46" s="611"/>
      <c r="H46" s="34" t="s">
        <v>424</v>
      </c>
      <c r="I46" s="601" t="s">
        <v>1591</v>
      </c>
    </row>
    <row r="47" spans="3:9" ht="36.75" customHeight="1" x14ac:dyDescent="0.25">
      <c r="C47" s="2912" t="s">
        <v>1540</v>
      </c>
      <c r="D47" s="2913"/>
      <c r="E47" s="2913"/>
      <c r="F47" s="604" t="s">
        <v>1594</v>
      </c>
      <c r="G47" s="611"/>
      <c r="H47" s="30" t="s">
        <v>833</v>
      </c>
      <c r="I47" s="615" t="s">
        <v>1595</v>
      </c>
    </row>
    <row r="48" spans="3:9" x14ac:dyDescent="0.25">
      <c r="C48" s="7"/>
      <c r="D48" s="7"/>
      <c r="E48" s="7"/>
      <c r="F48" s="7"/>
    </row>
    <row r="49" spans="3:6" x14ac:dyDescent="0.25">
      <c r="C49" s="7"/>
      <c r="D49" s="7"/>
      <c r="E49" s="7"/>
      <c r="F49" s="7"/>
    </row>
    <row r="50" spans="3:6" x14ac:dyDescent="0.25">
      <c r="C50" s="7"/>
      <c r="D50" s="7"/>
      <c r="E50" s="7"/>
      <c r="F50" s="7"/>
    </row>
    <row r="51" spans="3:6" x14ac:dyDescent="0.25">
      <c r="C51" s="7"/>
      <c r="D51" s="7"/>
      <c r="E51" s="7"/>
      <c r="F51" s="7"/>
    </row>
    <row r="52" spans="3:6" x14ac:dyDescent="0.25">
      <c r="C52" s="7"/>
      <c r="D52" s="7"/>
      <c r="E52" s="7"/>
      <c r="F52" s="7"/>
    </row>
    <row r="53" spans="3:6" x14ac:dyDescent="0.25">
      <c r="C53" s="7"/>
      <c r="D53" s="7"/>
      <c r="E53" s="7"/>
      <c r="F53" s="7"/>
    </row>
    <row r="54" spans="3:6" x14ac:dyDescent="0.25">
      <c r="C54" s="7"/>
      <c r="D54" s="7"/>
      <c r="E54" s="7"/>
      <c r="F54" s="7"/>
    </row>
    <row r="55" spans="3:6" x14ac:dyDescent="0.25">
      <c r="C55" s="7"/>
      <c r="D55" s="7"/>
      <c r="E55" s="7"/>
      <c r="F55" s="7"/>
    </row>
    <row r="56" spans="3:6" x14ac:dyDescent="0.25">
      <c r="C56" s="7"/>
      <c r="D56" s="7"/>
      <c r="E56" s="7"/>
      <c r="F56" s="7"/>
    </row>
    <row r="57" spans="3:6" x14ac:dyDescent="0.25">
      <c r="C57" s="7"/>
      <c r="D57" s="7"/>
      <c r="E57" s="7"/>
      <c r="F57" s="7"/>
    </row>
    <row r="58" spans="3:6" x14ac:dyDescent="0.25">
      <c r="C58" s="7"/>
      <c r="D58" s="7"/>
      <c r="E58" s="7"/>
      <c r="F58" s="7"/>
    </row>
    <row r="59" spans="3:6" x14ac:dyDescent="0.25">
      <c r="C59" s="7"/>
      <c r="D59" s="7"/>
      <c r="E59" s="7"/>
      <c r="F59" s="7"/>
    </row>
    <row r="60" spans="3:6" x14ac:dyDescent="0.25">
      <c r="C60" s="7"/>
      <c r="D60" s="7"/>
      <c r="E60" s="7"/>
      <c r="F60" s="7"/>
    </row>
    <row r="61" spans="3:6" x14ac:dyDescent="0.25">
      <c r="C61" s="7"/>
      <c r="D61" s="7"/>
      <c r="E61" s="7"/>
      <c r="F61" s="7"/>
    </row>
  </sheetData>
  <sheetProtection algorithmName="SHA-512" hashValue="nRszwdEVKn6vFcpiwxjaWnHFEcEAPeM0IYOWkZTm7Guc4NK8NoBVv0QXQbGhW12nUFRDzPuiWYNOx7W+MExn0A==" saltValue="a8iSwWl1Z8fLIZSmc1enEA==" spinCount="100000" sheet="1" objects="1" scenarios="1"/>
  <mergeCells count="46">
    <mergeCell ref="I38:I39"/>
    <mergeCell ref="C39:E39"/>
    <mergeCell ref="F38:F39"/>
    <mergeCell ref="H38:H39"/>
    <mergeCell ref="C37:E37"/>
    <mergeCell ref="C35:E35"/>
    <mergeCell ref="C17:E17"/>
    <mergeCell ref="C13:E13"/>
    <mergeCell ref="C47:E47"/>
    <mergeCell ref="C40:E40"/>
    <mergeCell ref="C41:E41"/>
    <mergeCell ref="C43:E43"/>
    <mergeCell ref="C44:E44"/>
    <mergeCell ref="C45:E45"/>
    <mergeCell ref="C46:E46"/>
    <mergeCell ref="C42:E42"/>
    <mergeCell ref="C38:E38"/>
    <mergeCell ref="C31:E31"/>
    <mergeCell ref="C34:E34"/>
    <mergeCell ref="C32:E32"/>
    <mergeCell ref="C33:E33"/>
    <mergeCell ref="C36:E36"/>
    <mergeCell ref="C9:E9"/>
    <mergeCell ref="C2:F2"/>
    <mergeCell ref="C6:E6"/>
    <mergeCell ref="C7:E7"/>
    <mergeCell ref="C8:E8"/>
    <mergeCell ref="C30:E30"/>
    <mergeCell ref="C10:E10"/>
    <mergeCell ref="C12:E12"/>
    <mergeCell ref="C14:E14"/>
    <mergeCell ref="C21:E21"/>
    <mergeCell ref="C23:E23"/>
    <mergeCell ref="C25:E25"/>
    <mergeCell ref="C26:E26"/>
    <mergeCell ref="C29:E29"/>
    <mergeCell ref="C27:E27"/>
    <mergeCell ref="C28:E28"/>
    <mergeCell ref="C11:E11"/>
    <mergeCell ref="C24:E24"/>
    <mergeCell ref="C22:E22"/>
    <mergeCell ref="C15:E15"/>
    <mergeCell ref="C16:E16"/>
    <mergeCell ref="C19:E19"/>
    <mergeCell ref="C18:E18"/>
    <mergeCell ref="C20:E20"/>
  </mergeCells>
  <hyperlinks>
    <hyperlink ref="C3" location="Content!A1" display="Content (Inhaltsverzeichnis)" xr:uid="{6E8129D7-E25C-433D-B2FF-BE681F0E1B9E}"/>
  </hyperlinks>
  <pageMargins left="0.7" right="0.7" top="0.78740157499999996" bottom="0.78740157499999996"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2"/>
  <dimension ref="A1:Y115"/>
  <sheetViews>
    <sheetView workbookViewId="0">
      <selection activeCell="B3" sqref="B3"/>
    </sheetView>
  </sheetViews>
  <sheetFormatPr baseColWidth="10" defaultColWidth="11.42578125" defaultRowHeight="15" x14ac:dyDescent="0.25"/>
  <cols>
    <col min="1" max="1" width="3.42578125" customWidth="1"/>
    <col min="2" max="2" width="5.42578125" customWidth="1"/>
    <col min="3" max="3" width="7.28515625" customWidth="1"/>
    <col min="4" max="4" width="6.5703125" customWidth="1"/>
    <col min="5" max="5" width="7.42578125" customWidth="1"/>
    <col min="6" max="6" width="7.28515625" customWidth="1"/>
    <col min="7" max="7" width="7" customWidth="1"/>
    <col min="8" max="8" width="5.140625" customWidth="1"/>
    <col min="9" max="9" width="9.28515625" customWidth="1"/>
    <col min="10" max="10" width="8.85546875" customWidth="1"/>
    <col min="11" max="11" width="8.5703125" customWidth="1"/>
    <col min="12" max="12" width="10.42578125" customWidth="1"/>
    <col min="13" max="13" width="5.28515625" customWidth="1"/>
    <col min="14" max="14" width="20.7109375" customWidth="1"/>
    <col min="15" max="15" width="13.7109375" customWidth="1"/>
    <col min="16" max="16" width="13.28515625" customWidth="1"/>
    <col min="17" max="17" width="18.28515625" customWidth="1"/>
    <col min="18" max="18" width="14.28515625" customWidth="1"/>
    <col min="19" max="19" width="13.42578125" customWidth="1"/>
    <col min="20" max="20" width="19" customWidth="1"/>
    <col min="21" max="21" width="11.42578125" customWidth="1"/>
    <col min="22" max="22" width="14.28515625" customWidth="1"/>
    <col min="23" max="23" width="12.5703125" customWidth="1"/>
    <col min="24" max="24" width="9.7109375" customWidth="1"/>
    <col min="25" max="25" width="27.28515625" customWidth="1"/>
  </cols>
  <sheetData>
    <row r="1" spans="1:25" s="7" customFormat="1" ht="8.25" customHeight="1" x14ac:dyDescent="0.2">
      <c r="A1" s="619"/>
    </row>
    <row r="2" spans="1:25" s="620" customFormat="1" ht="47.25" customHeight="1" x14ac:dyDescent="0.25">
      <c r="B2" s="1356" t="s">
        <v>1700</v>
      </c>
      <c r="C2" s="1356"/>
      <c r="D2" s="1356"/>
      <c r="E2" s="1356"/>
      <c r="F2" s="1356"/>
      <c r="G2" s="1356"/>
      <c r="H2" s="1356"/>
      <c r="I2" s="631"/>
      <c r="J2" s="631"/>
      <c r="K2" s="631"/>
      <c r="L2" s="631"/>
      <c r="M2" s="631"/>
      <c r="N2" s="631"/>
      <c r="O2" s="631"/>
      <c r="P2" s="631"/>
      <c r="Q2" s="631"/>
      <c r="R2" s="631"/>
    </row>
    <row r="3" spans="1:25" s="1" customFormat="1" ht="19.5" customHeight="1" x14ac:dyDescent="0.25">
      <c r="B3" s="369" t="s">
        <v>847</v>
      </c>
      <c r="C3"/>
      <c r="D3"/>
      <c r="E3"/>
      <c r="F3"/>
      <c r="G3"/>
      <c r="H3"/>
      <c r="I3"/>
      <c r="J3" s="342"/>
      <c r="K3"/>
      <c r="L3"/>
      <c r="M3"/>
    </row>
    <row r="4" spans="1:25" x14ac:dyDescent="0.25">
      <c r="B4" s="2089" t="s">
        <v>1645</v>
      </c>
      <c r="C4" s="2090"/>
      <c r="D4" s="2090"/>
      <c r="E4" s="2090"/>
      <c r="F4" s="2090"/>
      <c r="G4" s="2090"/>
      <c r="H4" s="2090"/>
      <c r="I4" s="2090"/>
      <c r="J4" s="2090"/>
      <c r="K4" s="2090"/>
      <c r="L4" s="2091"/>
      <c r="M4" s="58"/>
      <c r="N4" s="2092" t="s">
        <v>1646</v>
      </c>
      <c r="O4" s="2090"/>
      <c r="P4" s="2090"/>
      <c r="Q4" s="2090"/>
      <c r="R4" s="2090"/>
      <c r="S4" s="2090"/>
      <c r="T4" s="2090"/>
      <c r="U4" s="2090"/>
      <c r="V4" s="2090"/>
    </row>
    <row r="5" spans="1:25" ht="15.75" thickBot="1" x14ac:dyDescent="0.3">
      <c r="B5" s="58"/>
      <c r="C5" s="58"/>
      <c r="D5" s="58"/>
      <c r="E5" s="58"/>
      <c r="F5" s="58"/>
      <c r="G5" s="58"/>
      <c r="H5" s="58"/>
      <c r="I5" s="58"/>
      <c r="J5" s="58"/>
      <c r="K5" s="58"/>
      <c r="L5" s="58"/>
      <c r="M5" s="58"/>
      <c r="N5" s="58"/>
    </row>
    <row r="6" spans="1:25" ht="29.25" customHeight="1" thickBot="1" x14ac:dyDescent="0.3">
      <c r="B6" s="632"/>
      <c r="C6" s="2088" t="s">
        <v>1618</v>
      </c>
      <c r="D6" s="2088"/>
      <c r="E6" s="2088"/>
      <c r="F6" s="138"/>
      <c r="G6" s="138"/>
      <c r="H6" s="138"/>
      <c r="I6" s="138"/>
      <c r="J6" s="633"/>
      <c r="K6" s="633"/>
      <c r="L6" s="634"/>
      <c r="M6" s="58"/>
      <c r="N6" s="58"/>
      <c r="O6" s="58"/>
      <c r="P6" s="58"/>
      <c r="Q6" s="58"/>
      <c r="R6" s="58"/>
      <c r="S6" s="58"/>
      <c r="T6" s="58"/>
      <c r="U6" s="58"/>
      <c r="V6" s="58"/>
      <c r="W6" s="58"/>
      <c r="X6" s="58"/>
      <c r="Y6" s="58"/>
    </row>
    <row r="7" spans="1:25" ht="39.75" customHeight="1" thickBot="1" x14ac:dyDescent="0.3">
      <c r="B7" s="623"/>
      <c r="C7" s="586"/>
      <c r="D7" s="624" t="s">
        <v>1619</v>
      </c>
      <c r="E7" s="2071" t="s">
        <v>1621</v>
      </c>
      <c r="F7" s="2072"/>
      <c r="G7" s="624" t="s">
        <v>1620</v>
      </c>
      <c r="H7" s="2071" t="s">
        <v>1622</v>
      </c>
      <c r="I7" s="2072"/>
      <c r="J7" s="58"/>
      <c r="K7" s="58"/>
      <c r="L7" s="625"/>
      <c r="M7" s="58"/>
      <c r="N7" s="2073" t="s">
        <v>1623</v>
      </c>
      <c r="O7" s="2074"/>
      <c r="P7" s="2074"/>
      <c r="Q7" s="2074"/>
      <c r="R7" s="2081" t="s">
        <v>1666</v>
      </c>
      <c r="S7" s="2082"/>
      <c r="T7" s="2082"/>
      <c r="U7" s="7"/>
      <c r="V7" s="7"/>
      <c r="W7" s="7"/>
      <c r="X7" s="7"/>
      <c r="Y7" s="7"/>
    </row>
    <row r="8" spans="1:25" ht="4.5" customHeight="1" x14ac:dyDescent="0.25">
      <c r="B8" s="623"/>
      <c r="C8" s="586"/>
      <c r="D8" s="149"/>
      <c r="E8" s="626"/>
      <c r="F8" s="626"/>
      <c r="G8" s="149"/>
      <c r="H8" s="626"/>
      <c r="I8" s="626"/>
      <c r="J8" s="58"/>
      <c r="K8" s="58"/>
      <c r="L8" s="625"/>
      <c r="M8" s="58"/>
      <c r="N8" s="627"/>
      <c r="O8" s="627"/>
      <c r="P8" s="7"/>
      <c r="Q8" s="7"/>
      <c r="R8" s="7"/>
      <c r="S8" s="7"/>
      <c r="T8" s="7"/>
      <c r="U8" s="7"/>
      <c r="V8" s="7"/>
      <c r="W8" s="7"/>
      <c r="X8" s="7"/>
      <c r="Y8" s="7"/>
    </row>
    <row r="9" spans="1:25" ht="29.45" customHeight="1" thickBot="1" x14ac:dyDescent="0.3">
      <c r="B9" s="621"/>
      <c r="C9" s="2070" t="s">
        <v>1667</v>
      </c>
      <c r="D9" s="2070"/>
      <c r="E9" s="2070"/>
      <c r="F9" s="2070"/>
      <c r="G9" s="7"/>
      <c r="H9" s="7"/>
      <c r="I9" s="7"/>
      <c r="J9" s="7"/>
      <c r="K9" s="7"/>
      <c r="L9" s="622"/>
      <c r="M9" s="58"/>
      <c r="N9" s="7"/>
      <c r="O9" s="367"/>
      <c r="P9" s="367"/>
      <c r="Q9" s="367"/>
      <c r="R9" s="367"/>
      <c r="S9" s="367"/>
      <c r="T9" s="367"/>
      <c r="U9" s="367"/>
      <c r="V9" s="367"/>
      <c r="W9" s="367"/>
      <c r="X9" s="367"/>
      <c r="Y9" s="367"/>
    </row>
    <row r="10" spans="1:25" ht="39" customHeight="1" thickBot="1" x14ac:dyDescent="0.3">
      <c r="B10" s="623"/>
      <c r="C10" s="586"/>
      <c r="D10" s="624" t="s">
        <v>1619</v>
      </c>
      <c r="E10" s="2071" t="s">
        <v>1625</v>
      </c>
      <c r="F10" s="2072"/>
      <c r="G10" s="624" t="s">
        <v>1620</v>
      </c>
      <c r="H10" s="2071" t="s">
        <v>1626</v>
      </c>
      <c r="I10" s="2072"/>
      <c r="J10" s="58"/>
      <c r="K10" s="58"/>
      <c r="L10" s="625"/>
      <c r="M10" s="58"/>
      <c r="N10" s="629" t="s">
        <v>1669</v>
      </c>
      <c r="O10" s="646" t="s">
        <v>195</v>
      </c>
      <c r="P10" s="2937" t="s">
        <v>439</v>
      </c>
      <c r="Q10" s="2938"/>
      <c r="R10" s="2935" t="s">
        <v>1668</v>
      </c>
      <c r="S10" s="2936"/>
      <c r="T10" s="321"/>
      <c r="U10" s="367"/>
      <c r="V10" s="367"/>
      <c r="W10" s="367"/>
      <c r="X10" s="367"/>
      <c r="Y10" s="367"/>
    </row>
    <row r="11" spans="1:25" ht="7.5" customHeight="1" x14ac:dyDescent="0.25">
      <c r="B11" s="621"/>
      <c r="C11" s="7"/>
      <c r="D11" s="7"/>
      <c r="E11" s="7"/>
      <c r="F11" s="7"/>
      <c r="G11" s="7"/>
      <c r="H11" s="7"/>
      <c r="I11" s="7"/>
      <c r="J11" s="7"/>
      <c r="K11" s="7"/>
      <c r="L11" s="622"/>
      <c r="M11" s="58"/>
      <c r="N11" s="7"/>
      <c r="O11" s="7"/>
      <c r="P11" s="7"/>
      <c r="Q11" s="7"/>
      <c r="R11" s="7"/>
      <c r="S11" s="7"/>
      <c r="T11" s="7"/>
      <c r="U11" s="7"/>
      <c r="V11" s="7"/>
      <c r="W11" s="7"/>
      <c r="X11" s="7"/>
      <c r="Y11" s="7"/>
    </row>
    <row r="12" spans="1:25" ht="26.25" customHeight="1" x14ac:dyDescent="0.25">
      <c r="B12" s="621"/>
      <c r="C12" s="2068" t="s">
        <v>1673</v>
      </c>
      <c r="D12" s="2068"/>
      <c r="E12" s="2068"/>
      <c r="F12" s="2068"/>
      <c r="G12" s="2068"/>
      <c r="H12" s="647"/>
      <c r="I12" s="321"/>
      <c r="J12" s="7"/>
      <c r="K12" s="7"/>
      <c r="L12" s="622"/>
      <c r="M12" s="58"/>
    </row>
    <row r="13" spans="1:25" ht="7.5" customHeight="1" thickBot="1" x14ac:dyDescent="0.3">
      <c r="B13" s="621"/>
      <c r="C13" s="7"/>
      <c r="D13" s="7"/>
      <c r="E13" s="7"/>
      <c r="F13" s="7"/>
      <c r="G13" s="7"/>
      <c r="H13" s="7"/>
      <c r="I13" s="7"/>
      <c r="J13" s="7"/>
      <c r="K13" s="7"/>
      <c r="L13" s="622"/>
      <c r="M13" s="58"/>
      <c r="N13" s="7"/>
      <c r="O13" s="7"/>
      <c r="P13" s="7"/>
      <c r="Q13" s="7"/>
      <c r="R13" s="7"/>
      <c r="S13" s="7"/>
      <c r="T13" s="7"/>
      <c r="U13" s="7"/>
      <c r="V13" s="7"/>
      <c r="W13" s="7"/>
      <c r="X13" s="7"/>
      <c r="Y13" s="7"/>
    </row>
    <row r="14" spans="1:25" ht="37.5" customHeight="1" thickBot="1" x14ac:dyDescent="0.3">
      <c r="B14" s="621"/>
      <c r="C14" s="2939" t="s">
        <v>1670</v>
      </c>
      <c r="D14" s="2939"/>
      <c r="E14" s="2939"/>
      <c r="F14" s="2939"/>
      <c r="G14" s="2940"/>
      <c r="H14" s="628" t="s">
        <v>1616</v>
      </c>
      <c r="I14" s="321"/>
      <c r="J14" s="7"/>
      <c r="K14" s="7"/>
      <c r="L14" s="622"/>
      <c r="M14" s="58"/>
      <c r="N14" s="629" t="s">
        <v>1685</v>
      </c>
      <c r="O14" s="2942" t="s">
        <v>1674</v>
      </c>
      <c r="P14" s="2943"/>
    </row>
    <row r="15" spans="1:25" ht="7.5" customHeight="1" thickBot="1" x14ac:dyDescent="0.3">
      <c r="B15" s="621"/>
      <c r="C15" s="7"/>
      <c r="D15" s="7"/>
      <c r="E15" s="7"/>
      <c r="F15" s="7"/>
      <c r="G15" s="7"/>
      <c r="H15" s="7"/>
      <c r="I15" s="7"/>
      <c r="J15" s="7"/>
      <c r="K15" s="7"/>
      <c r="L15" s="622"/>
      <c r="M15" s="58"/>
      <c r="N15" s="7"/>
      <c r="O15" s="7"/>
      <c r="P15" s="7"/>
      <c r="Q15" s="7"/>
      <c r="R15" s="7"/>
      <c r="S15" s="7"/>
      <c r="T15" s="7"/>
      <c r="U15" s="7"/>
      <c r="V15" s="7"/>
      <c r="W15" s="7"/>
      <c r="X15" s="7"/>
      <c r="Y15" s="7"/>
    </row>
    <row r="16" spans="1:25" ht="37.5" customHeight="1" thickBot="1" x14ac:dyDescent="0.3">
      <c r="B16" s="621"/>
      <c r="C16" s="2939" t="s">
        <v>1671</v>
      </c>
      <c r="D16" s="2939"/>
      <c r="E16" s="2939"/>
      <c r="F16" s="2939"/>
      <c r="G16" s="2940"/>
      <c r="H16" s="628" t="s">
        <v>1616</v>
      </c>
      <c r="I16" s="321"/>
      <c r="J16" s="7"/>
      <c r="K16" s="7"/>
      <c r="L16" s="622"/>
      <c r="M16" s="58"/>
      <c r="N16" s="629" t="s">
        <v>1685</v>
      </c>
      <c r="O16" s="2942" t="s">
        <v>1675</v>
      </c>
      <c r="P16" s="2943"/>
    </row>
    <row r="17" spans="2:25" ht="7.5" customHeight="1" thickBot="1" x14ac:dyDescent="0.3">
      <c r="B17" s="621"/>
      <c r="C17" s="7"/>
      <c r="D17" s="7"/>
      <c r="E17" s="7"/>
      <c r="F17" s="7"/>
      <c r="G17" s="7"/>
      <c r="H17" s="7"/>
      <c r="I17" s="7"/>
      <c r="J17" s="7"/>
      <c r="K17" s="7"/>
      <c r="L17" s="622"/>
      <c r="M17" s="58"/>
      <c r="N17" s="7"/>
      <c r="O17" s="7"/>
      <c r="P17" s="7"/>
      <c r="Q17" s="7"/>
      <c r="R17" s="7"/>
      <c r="S17" s="7"/>
      <c r="T17" s="7"/>
      <c r="U17" s="7"/>
      <c r="V17" s="7"/>
      <c r="W17" s="7"/>
      <c r="X17" s="7"/>
      <c r="Y17" s="7"/>
    </row>
    <row r="18" spans="2:25" ht="37.5" customHeight="1" thickBot="1" x14ac:dyDescent="0.3">
      <c r="B18" s="621"/>
      <c r="C18" s="2939" t="s">
        <v>1672</v>
      </c>
      <c r="D18" s="2939"/>
      <c r="E18" s="2939"/>
      <c r="F18" s="2939"/>
      <c r="G18" s="2940"/>
      <c r="H18" s="628" t="s">
        <v>1616</v>
      </c>
      <c r="I18" s="321"/>
      <c r="J18" s="7"/>
      <c r="K18" s="7"/>
      <c r="L18" s="622"/>
      <c r="M18" s="58"/>
      <c r="N18" s="629" t="s">
        <v>1685</v>
      </c>
      <c r="O18" s="2942" t="s">
        <v>1676</v>
      </c>
      <c r="P18" s="2943"/>
    </row>
    <row r="19" spans="2:25" ht="7.5" customHeight="1" thickBot="1" x14ac:dyDescent="0.3">
      <c r="B19" s="621"/>
      <c r="C19" s="7"/>
      <c r="D19" s="7"/>
      <c r="E19" s="7"/>
      <c r="F19" s="7"/>
      <c r="G19" s="7"/>
      <c r="H19" s="7"/>
      <c r="I19" s="7"/>
      <c r="J19" s="7"/>
      <c r="K19" s="7"/>
      <c r="L19" s="622"/>
      <c r="M19" s="58"/>
      <c r="N19" s="7"/>
      <c r="O19" s="7"/>
      <c r="P19" s="7"/>
      <c r="Q19" s="7"/>
      <c r="R19" s="7"/>
      <c r="S19" s="7"/>
      <c r="T19" s="7"/>
      <c r="U19" s="7"/>
      <c r="V19" s="7"/>
      <c r="W19" s="7"/>
      <c r="X19" s="7"/>
      <c r="Y19" s="7"/>
    </row>
    <row r="20" spans="2:25" ht="43.5" customHeight="1" thickBot="1" x14ac:dyDescent="0.3">
      <c r="B20" s="621"/>
      <c r="C20" s="2068" t="s">
        <v>1677</v>
      </c>
      <c r="D20" s="2068"/>
      <c r="E20" s="2068"/>
      <c r="F20" s="2068"/>
      <c r="G20" s="2068"/>
      <c r="H20" s="628" t="s">
        <v>1616</v>
      </c>
      <c r="I20" s="321"/>
      <c r="J20" s="7"/>
      <c r="K20" s="7"/>
      <c r="L20" s="622"/>
      <c r="M20" s="58"/>
      <c r="N20" s="629" t="s">
        <v>1685</v>
      </c>
      <c r="O20" s="2942" t="s">
        <v>1678</v>
      </c>
      <c r="P20" s="2943"/>
      <c r="Q20" s="367"/>
      <c r="R20" s="367"/>
      <c r="S20" s="367"/>
      <c r="T20" s="367"/>
    </row>
    <row r="21" spans="2:25" ht="7.5" customHeight="1" thickBot="1" x14ac:dyDescent="0.3">
      <c r="B21" s="621"/>
      <c r="C21" s="7"/>
      <c r="D21" s="7"/>
      <c r="E21" s="7"/>
      <c r="F21" s="7"/>
      <c r="G21" s="7"/>
      <c r="H21" s="7"/>
      <c r="I21" s="7"/>
      <c r="J21" s="7"/>
      <c r="K21" s="7"/>
      <c r="L21" s="622"/>
      <c r="M21" s="58"/>
      <c r="N21" s="7"/>
      <c r="O21" s="7"/>
      <c r="P21" s="7"/>
      <c r="Q21" s="7"/>
      <c r="R21" s="7"/>
      <c r="S21" s="7"/>
      <c r="T21" s="7"/>
      <c r="U21" s="7"/>
      <c r="V21" s="7"/>
      <c r="W21" s="7"/>
      <c r="X21" s="7"/>
      <c r="Y21" s="7"/>
    </row>
    <row r="22" spans="2:25" ht="43.5" customHeight="1" thickBot="1" x14ac:dyDescent="0.3">
      <c r="B22" s="621"/>
      <c r="C22" s="2068" t="s">
        <v>1679</v>
      </c>
      <c r="D22" s="2068"/>
      <c r="E22" s="2068"/>
      <c r="F22" s="2068"/>
      <c r="G22" s="2068"/>
      <c r="H22" s="628" t="s">
        <v>1616</v>
      </c>
      <c r="I22" s="321"/>
      <c r="J22" s="7"/>
      <c r="K22" s="7"/>
      <c r="L22" s="622"/>
      <c r="M22" s="58"/>
      <c r="N22" s="629" t="s">
        <v>1685</v>
      </c>
      <c r="O22" s="2942" t="s">
        <v>1681</v>
      </c>
      <c r="P22" s="2943"/>
      <c r="Q22" s="367"/>
      <c r="R22" s="367"/>
      <c r="S22" s="367"/>
      <c r="T22" s="367"/>
    </row>
    <row r="23" spans="2:25" ht="7.5" customHeight="1" thickBot="1" x14ac:dyDescent="0.3">
      <c r="B23" s="621"/>
      <c r="C23" s="7"/>
      <c r="D23" s="7"/>
      <c r="E23" s="7"/>
      <c r="F23" s="7"/>
      <c r="G23" s="7"/>
      <c r="H23" s="7"/>
      <c r="I23" s="7"/>
      <c r="J23" s="7"/>
      <c r="K23" s="7"/>
      <c r="L23" s="622"/>
      <c r="M23" s="58"/>
      <c r="N23" s="7"/>
      <c r="O23" s="7"/>
      <c r="P23" s="7"/>
      <c r="Q23" s="7"/>
      <c r="R23" s="7"/>
      <c r="S23" s="7"/>
      <c r="T23" s="7"/>
      <c r="U23" s="7"/>
      <c r="V23" s="7"/>
      <c r="W23" s="7"/>
      <c r="X23" s="7"/>
      <c r="Y23" s="7"/>
    </row>
    <row r="24" spans="2:25" ht="43.5" customHeight="1" thickBot="1" x14ac:dyDescent="0.3">
      <c r="B24" s="621"/>
      <c r="C24" s="2068" t="s">
        <v>1680</v>
      </c>
      <c r="D24" s="2068"/>
      <c r="E24" s="2068"/>
      <c r="F24" s="2068"/>
      <c r="G24" s="2068"/>
      <c r="H24" s="628" t="s">
        <v>1616</v>
      </c>
      <c r="I24" s="321"/>
      <c r="J24" s="7"/>
      <c r="K24" s="7"/>
      <c r="L24" s="622"/>
      <c r="M24" s="58"/>
      <c r="N24" s="629" t="s">
        <v>1685</v>
      </c>
      <c r="O24" s="2942" t="s">
        <v>1682</v>
      </c>
      <c r="P24" s="2943"/>
      <c r="Q24" s="367"/>
      <c r="R24" s="367"/>
      <c r="S24" s="367"/>
      <c r="T24" s="367"/>
    </row>
    <row r="25" spans="2:25" ht="7.5" customHeight="1" thickBot="1" x14ac:dyDescent="0.3">
      <c r="B25" s="621"/>
      <c r="C25" s="7"/>
      <c r="D25" s="7"/>
      <c r="E25" s="7"/>
      <c r="F25" s="7"/>
      <c r="G25" s="7"/>
      <c r="H25" s="7"/>
      <c r="I25" s="7"/>
      <c r="J25" s="7"/>
      <c r="K25" s="7"/>
      <c r="L25" s="622"/>
      <c r="M25" s="58"/>
      <c r="N25" s="7"/>
      <c r="O25" s="7"/>
      <c r="P25" s="7"/>
      <c r="Q25" s="7"/>
      <c r="R25" s="7"/>
      <c r="S25" s="7"/>
      <c r="T25" s="7"/>
      <c r="U25" s="7"/>
      <c r="V25" s="7"/>
      <c r="W25" s="7"/>
      <c r="X25" s="7"/>
      <c r="Y25" s="7"/>
    </row>
    <row r="26" spans="2:25" ht="43.5" customHeight="1" thickBot="1" x14ac:dyDescent="0.3">
      <c r="B26" s="621"/>
      <c r="C26" s="2068" t="s">
        <v>1683</v>
      </c>
      <c r="D26" s="2068"/>
      <c r="E26" s="2068"/>
      <c r="F26" s="2068"/>
      <c r="G26" s="2068"/>
      <c r="H26" s="628" t="s">
        <v>1616</v>
      </c>
      <c r="I26" s="321"/>
      <c r="J26" s="7"/>
      <c r="K26" s="7"/>
      <c r="L26" s="622"/>
      <c r="M26" s="58"/>
      <c r="N26" s="629" t="s">
        <v>1685</v>
      </c>
      <c r="O26" s="2942" t="s">
        <v>1684</v>
      </c>
      <c r="P26" s="2943"/>
      <c r="Q26" s="629" t="s">
        <v>1701</v>
      </c>
      <c r="R26" s="2942" t="s">
        <v>1702</v>
      </c>
      <c r="S26" s="2943"/>
      <c r="T26" s="367"/>
    </row>
    <row r="27" spans="2:25" ht="7.5" customHeight="1" x14ac:dyDescent="0.25">
      <c r="B27" s="621"/>
      <c r="C27" s="7"/>
      <c r="D27" s="7"/>
      <c r="E27" s="7"/>
      <c r="F27" s="7"/>
      <c r="G27" s="7"/>
      <c r="H27" s="7"/>
      <c r="I27" s="7"/>
      <c r="J27" s="7"/>
      <c r="K27" s="7"/>
      <c r="L27" s="622"/>
      <c r="M27" s="58"/>
      <c r="N27" s="7"/>
      <c r="O27" s="7"/>
      <c r="P27" s="7"/>
      <c r="Q27" s="7"/>
      <c r="R27" s="7"/>
      <c r="S27" s="7"/>
      <c r="T27" s="7"/>
      <c r="U27" s="7"/>
      <c r="V27" s="7"/>
      <c r="W27" s="7"/>
      <c r="X27" s="7"/>
      <c r="Y27" s="7"/>
    </row>
    <row r="28" spans="2:25" ht="26.25" customHeight="1" x14ac:dyDescent="0.25">
      <c r="B28" s="621"/>
      <c r="C28" s="2068" t="s">
        <v>3840</v>
      </c>
      <c r="D28" s="2068"/>
      <c r="E28" s="2068"/>
      <c r="F28" s="2068"/>
      <c r="G28" s="2068"/>
      <c r="H28" s="647"/>
      <c r="I28" s="321"/>
      <c r="J28" s="7"/>
      <c r="K28" s="7"/>
      <c r="L28" s="622"/>
      <c r="M28" s="58"/>
    </row>
    <row r="29" spans="2:25" ht="7.5" customHeight="1" thickBot="1" x14ac:dyDescent="0.3">
      <c r="B29" s="621"/>
      <c r="C29" s="7"/>
      <c r="D29" s="7"/>
      <c r="E29" s="7"/>
      <c r="F29" s="7"/>
      <c r="G29" s="7"/>
      <c r="H29" s="7"/>
      <c r="I29" s="7"/>
      <c r="J29" s="7"/>
      <c r="K29" s="7"/>
      <c r="L29" s="622"/>
      <c r="M29" s="58"/>
      <c r="N29" s="7"/>
      <c r="O29" s="7"/>
      <c r="P29" s="7"/>
      <c r="Q29" s="7"/>
      <c r="R29" s="7"/>
      <c r="S29" s="7"/>
      <c r="T29" s="7"/>
      <c r="U29" s="7"/>
      <c r="V29" s="7"/>
      <c r="W29" s="7"/>
      <c r="X29" s="7"/>
      <c r="Y29" s="7"/>
    </row>
    <row r="30" spans="2:25" ht="37.5" customHeight="1" thickBot="1" x14ac:dyDescent="0.3">
      <c r="B30" s="621"/>
      <c r="C30" s="2939" t="s">
        <v>1686</v>
      </c>
      <c r="D30" s="2939"/>
      <c r="E30" s="2939"/>
      <c r="F30" s="2939"/>
      <c r="G30" s="2940"/>
      <c r="H30" s="628" t="s">
        <v>1616</v>
      </c>
      <c r="I30" s="321"/>
      <c r="J30" s="7"/>
      <c r="K30" s="7"/>
      <c r="L30" s="622"/>
      <c r="M30" s="58"/>
      <c r="N30" s="629" t="s">
        <v>1638</v>
      </c>
      <c r="O30" s="2942" t="s">
        <v>1703</v>
      </c>
      <c r="P30" s="2943"/>
    </row>
    <row r="31" spans="2:25" ht="7.5" customHeight="1" thickBot="1" x14ac:dyDescent="0.3">
      <c r="B31" s="621"/>
      <c r="C31" s="7"/>
      <c r="D31" s="7"/>
      <c r="E31" s="7"/>
      <c r="F31" s="7"/>
      <c r="G31" s="7"/>
      <c r="H31" s="7"/>
      <c r="I31" s="7"/>
      <c r="J31" s="7"/>
      <c r="K31" s="7"/>
      <c r="L31" s="622"/>
      <c r="M31" s="58"/>
      <c r="N31" s="7"/>
      <c r="O31" s="7"/>
      <c r="P31" s="7"/>
      <c r="Q31" s="7"/>
      <c r="R31" s="7"/>
      <c r="S31" s="7"/>
      <c r="T31" s="7"/>
      <c r="U31" s="7"/>
      <c r="V31" s="7"/>
      <c r="W31" s="7"/>
      <c r="X31" s="7"/>
      <c r="Y31" s="7"/>
    </row>
    <row r="32" spans="2:25" ht="37.5" customHeight="1" thickBot="1" x14ac:dyDescent="0.3">
      <c r="B32" s="621"/>
      <c r="C32" s="2939" t="s">
        <v>1687</v>
      </c>
      <c r="D32" s="2939"/>
      <c r="E32" s="2939"/>
      <c r="F32" s="2939"/>
      <c r="G32" s="2940"/>
      <c r="H32" s="628" t="s">
        <v>1616</v>
      </c>
      <c r="I32" s="321"/>
      <c r="J32" s="7"/>
      <c r="K32" s="7"/>
      <c r="L32" s="622"/>
      <c r="M32" s="58"/>
      <c r="N32" s="629" t="s">
        <v>1638</v>
      </c>
      <c r="O32" s="2942" t="s">
        <v>1704</v>
      </c>
      <c r="P32" s="2943"/>
    </row>
    <row r="33" spans="2:25" ht="7.5" customHeight="1" x14ac:dyDescent="0.25">
      <c r="B33" s="621"/>
      <c r="C33" s="7"/>
      <c r="D33" s="7"/>
      <c r="E33" s="7"/>
      <c r="F33" s="7"/>
      <c r="G33" s="7"/>
      <c r="H33" s="7"/>
      <c r="I33" s="7"/>
      <c r="J33" s="7"/>
      <c r="K33" s="7"/>
      <c r="L33" s="622"/>
      <c r="M33" s="58"/>
      <c r="N33" s="7"/>
      <c r="O33" s="7"/>
      <c r="P33" s="7"/>
      <c r="Q33" s="7"/>
      <c r="R33" s="7"/>
      <c r="S33" s="7"/>
      <c r="T33" s="7"/>
      <c r="U33" s="7"/>
      <c r="V33" s="7"/>
      <c r="W33" s="7"/>
      <c r="X33" s="7"/>
      <c r="Y33" s="7"/>
    </row>
    <row r="34" spans="2:25" ht="26.25" customHeight="1" x14ac:dyDescent="0.25">
      <c r="B34" s="621"/>
      <c r="C34" s="2068" t="s">
        <v>1565</v>
      </c>
      <c r="D34" s="2068"/>
      <c r="E34" s="2068"/>
      <c r="F34" s="2068"/>
      <c r="G34" s="2068"/>
      <c r="H34" s="647"/>
      <c r="I34" s="321"/>
      <c r="J34" s="7"/>
      <c r="K34" s="7"/>
      <c r="L34" s="622"/>
      <c r="M34" s="58"/>
    </row>
    <row r="35" spans="2:25" ht="7.5" customHeight="1" thickBot="1" x14ac:dyDescent="0.3">
      <c r="B35" s="621"/>
      <c r="C35" s="7"/>
      <c r="D35" s="7"/>
      <c r="E35" s="7"/>
      <c r="F35" s="7"/>
      <c r="G35" s="7"/>
      <c r="H35" s="7"/>
      <c r="I35" s="7"/>
      <c r="J35" s="7"/>
      <c r="K35" s="7"/>
      <c r="L35" s="622"/>
      <c r="M35" s="58"/>
      <c r="N35" s="7"/>
      <c r="O35" s="7"/>
      <c r="P35" s="7"/>
      <c r="Q35" s="7"/>
      <c r="R35" s="7"/>
      <c r="S35" s="7"/>
      <c r="T35" s="7"/>
      <c r="U35" s="7"/>
      <c r="V35" s="7"/>
      <c r="W35" s="7"/>
      <c r="X35" s="7"/>
      <c r="Y35" s="7"/>
    </row>
    <row r="36" spans="2:25" ht="37.5" customHeight="1" thickBot="1" x14ac:dyDescent="0.3">
      <c r="B36" s="621"/>
      <c r="C36" s="2939" t="s">
        <v>1689</v>
      </c>
      <c r="D36" s="2939"/>
      <c r="E36" s="2939"/>
      <c r="F36" s="2939"/>
      <c r="G36" s="2940"/>
      <c r="H36" s="628" t="s">
        <v>1616</v>
      </c>
      <c r="I36" s="321"/>
      <c r="J36" s="7"/>
      <c r="K36" s="7"/>
      <c r="L36" s="622"/>
      <c r="M36" s="58"/>
      <c r="N36" s="629" t="s">
        <v>1692</v>
      </c>
      <c r="O36" s="2942" t="s">
        <v>1705</v>
      </c>
      <c r="P36" s="2943"/>
    </row>
    <row r="37" spans="2:25" ht="7.5" customHeight="1" thickBot="1" x14ac:dyDescent="0.3">
      <c r="B37" s="621"/>
      <c r="C37" s="7"/>
      <c r="D37" s="7"/>
      <c r="E37" s="7"/>
      <c r="F37" s="7"/>
      <c r="G37" s="7"/>
      <c r="H37" s="7"/>
      <c r="I37" s="7"/>
      <c r="J37" s="7"/>
      <c r="K37" s="7"/>
      <c r="L37" s="622"/>
      <c r="M37" s="58"/>
      <c r="N37" s="7"/>
      <c r="O37" s="7"/>
      <c r="P37" s="7"/>
      <c r="Q37" s="7"/>
      <c r="R37" s="7"/>
      <c r="S37" s="7"/>
      <c r="T37" s="7"/>
      <c r="U37" s="7"/>
      <c r="V37" s="7"/>
      <c r="W37" s="7"/>
      <c r="X37" s="7"/>
      <c r="Y37" s="7"/>
    </row>
    <row r="38" spans="2:25" ht="37.5" customHeight="1" thickBot="1" x14ac:dyDescent="0.3">
      <c r="B38" s="621"/>
      <c r="C38" s="2939" t="s">
        <v>1688</v>
      </c>
      <c r="D38" s="2939"/>
      <c r="E38" s="2939"/>
      <c r="F38" s="2939"/>
      <c r="G38" s="2940"/>
      <c r="H38" s="628" t="s">
        <v>1616</v>
      </c>
      <c r="I38" s="321"/>
      <c r="J38" s="7"/>
      <c r="K38" s="7"/>
      <c r="L38" s="622"/>
      <c r="M38" s="58"/>
      <c r="N38" s="629" t="s">
        <v>1691</v>
      </c>
      <c r="O38" s="2942" t="s">
        <v>1706</v>
      </c>
      <c r="P38" s="2943"/>
    </row>
    <row r="39" spans="2:25" ht="7.5" customHeight="1" thickBot="1" x14ac:dyDescent="0.3">
      <c r="B39" s="621"/>
      <c r="C39" s="7"/>
      <c r="D39" s="7"/>
      <c r="E39" s="7"/>
      <c r="F39" s="7"/>
      <c r="G39" s="7"/>
      <c r="H39" s="7"/>
      <c r="I39" s="7"/>
      <c r="J39" s="7"/>
      <c r="K39" s="7"/>
      <c r="L39" s="622"/>
      <c r="M39" s="58"/>
      <c r="N39" s="7"/>
      <c r="O39" s="7"/>
      <c r="P39" s="7"/>
      <c r="Q39" s="7"/>
      <c r="R39" s="7"/>
      <c r="S39" s="7"/>
      <c r="T39" s="7"/>
      <c r="U39" s="7"/>
      <c r="V39" s="7"/>
      <c r="W39" s="7"/>
      <c r="X39" s="7"/>
      <c r="Y39" s="7"/>
    </row>
    <row r="40" spans="2:25" ht="37.5" customHeight="1" thickBot="1" x14ac:dyDescent="0.3">
      <c r="B40" s="621"/>
      <c r="C40" s="2939" t="s">
        <v>1690</v>
      </c>
      <c r="D40" s="2939"/>
      <c r="E40" s="2939"/>
      <c r="F40" s="2939"/>
      <c r="G40" s="2940"/>
      <c r="H40" s="628" t="s">
        <v>1616</v>
      </c>
      <c r="I40" s="321"/>
      <c r="J40" s="7"/>
      <c r="K40" s="7"/>
      <c r="L40" s="622"/>
      <c r="M40" s="58"/>
      <c r="N40" s="629" t="s">
        <v>1692</v>
      </c>
      <c r="O40" s="2942" t="s">
        <v>1706</v>
      </c>
      <c r="P40" s="2943"/>
    </row>
    <row r="41" spans="2:25" ht="7.5" customHeight="1" x14ac:dyDescent="0.25">
      <c r="B41" s="621"/>
      <c r="C41" s="7"/>
      <c r="D41" s="7"/>
      <c r="E41" s="7"/>
      <c r="F41" s="7"/>
      <c r="G41" s="7"/>
      <c r="H41" s="7"/>
      <c r="I41" s="7"/>
      <c r="J41" s="7"/>
      <c r="K41" s="7"/>
      <c r="L41" s="622"/>
      <c r="M41" s="58"/>
      <c r="N41" s="7"/>
      <c r="O41" s="7"/>
      <c r="P41" s="7"/>
      <c r="Q41" s="7"/>
      <c r="R41" s="7"/>
      <c r="S41" s="7"/>
      <c r="T41" s="7"/>
      <c r="U41" s="7"/>
      <c r="V41" s="7"/>
      <c r="W41" s="7"/>
      <c r="X41" s="7"/>
      <c r="Y41" s="7"/>
    </row>
    <row r="42" spans="2:25" ht="26.25" customHeight="1" x14ac:dyDescent="0.25">
      <c r="B42" s="621"/>
      <c r="C42" s="2068" t="s">
        <v>1693</v>
      </c>
      <c r="D42" s="2068"/>
      <c r="E42" s="2068"/>
      <c r="F42" s="2068"/>
      <c r="G42" s="2068"/>
      <c r="H42" s="647"/>
      <c r="I42" s="321"/>
      <c r="J42" s="7"/>
      <c r="K42" s="7"/>
      <c r="L42" s="622"/>
      <c r="M42" s="58"/>
    </row>
    <row r="43" spans="2:25" ht="7.5" customHeight="1" thickBot="1" x14ac:dyDescent="0.3">
      <c r="B43" s="621"/>
      <c r="C43" s="7"/>
      <c r="D43" s="7"/>
      <c r="E43" s="7"/>
      <c r="F43" s="7"/>
      <c r="G43" s="7"/>
      <c r="H43" s="7"/>
      <c r="I43" s="7"/>
      <c r="J43" s="7"/>
      <c r="K43" s="7"/>
      <c r="L43" s="622"/>
      <c r="M43" s="58"/>
      <c r="N43" s="7"/>
      <c r="O43" s="7"/>
      <c r="P43" s="7"/>
      <c r="Q43" s="7"/>
      <c r="R43" s="7"/>
      <c r="S43" s="7"/>
      <c r="T43" s="7"/>
      <c r="U43" s="7"/>
      <c r="V43" s="7"/>
      <c r="W43" s="7"/>
      <c r="X43" s="7"/>
      <c r="Y43" s="7"/>
    </row>
    <row r="44" spans="2:25" ht="37.5" customHeight="1" thickBot="1" x14ac:dyDescent="0.3">
      <c r="B44" s="621"/>
      <c r="C44" s="2939" t="s">
        <v>1694</v>
      </c>
      <c r="D44" s="2939"/>
      <c r="E44" s="2939"/>
      <c r="F44" s="2939"/>
      <c r="G44" s="2940"/>
      <c r="H44" s="628" t="s">
        <v>1616</v>
      </c>
      <c r="I44" s="321"/>
      <c r="J44" s="7"/>
      <c r="K44" s="7"/>
      <c r="L44" s="622"/>
      <c r="M44" s="58"/>
      <c r="N44" s="629" t="s">
        <v>1692</v>
      </c>
      <c r="O44" s="2941" t="s">
        <v>1707</v>
      </c>
      <c r="P44" s="2941"/>
      <c r="Q44" s="2941" t="s">
        <v>1711</v>
      </c>
      <c r="R44" s="2941"/>
      <c r="S44" s="2944" t="s">
        <v>1712</v>
      </c>
      <c r="T44" s="2945"/>
    </row>
    <row r="45" spans="2:25" ht="7.5" customHeight="1" thickBot="1" x14ac:dyDescent="0.3">
      <c r="B45" s="621"/>
      <c r="C45" s="7"/>
      <c r="D45" s="7"/>
      <c r="E45" s="7"/>
      <c r="F45" s="7"/>
      <c r="G45" s="7"/>
      <c r="H45" s="7"/>
      <c r="I45" s="7"/>
      <c r="J45" s="7"/>
      <c r="K45" s="7"/>
      <c r="L45" s="622"/>
      <c r="M45" s="58"/>
      <c r="N45" s="7"/>
      <c r="O45" s="7"/>
      <c r="P45" s="7"/>
      <c r="Q45" s="7"/>
      <c r="R45" s="7"/>
      <c r="S45" s="7"/>
      <c r="T45" s="7"/>
      <c r="U45" s="7"/>
      <c r="V45" s="7"/>
      <c r="W45" s="7"/>
      <c r="X45" s="7"/>
      <c r="Y45" s="7"/>
    </row>
    <row r="46" spans="2:25" ht="37.5" customHeight="1" thickBot="1" x14ac:dyDescent="0.3">
      <c r="B46" s="621"/>
      <c r="C46" s="2939" t="s">
        <v>1695</v>
      </c>
      <c r="D46" s="2939"/>
      <c r="E46" s="2939"/>
      <c r="F46" s="2939"/>
      <c r="G46" s="2940"/>
      <c r="H46" s="628" t="s">
        <v>1616</v>
      </c>
      <c r="I46" s="321"/>
      <c r="J46" s="7"/>
      <c r="K46" s="7"/>
      <c r="L46" s="622"/>
      <c r="M46" s="58"/>
      <c r="N46" s="629" t="s">
        <v>1692</v>
      </c>
      <c r="O46" s="2941" t="s">
        <v>1707</v>
      </c>
      <c r="P46" s="2941"/>
      <c r="Q46" s="2941" t="s">
        <v>1710</v>
      </c>
      <c r="R46" s="2941"/>
      <c r="S46" s="2944" t="s">
        <v>1712</v>
      </c>
      <c r="T46" s="2945"/>
    </row>
    <row r="47" spans="2:25" ht="7.5" customHeight="1" thickBot="1" x14ac:dyDescent="0.3">
      <c r="B47" s="621"/>
      <c r="C47" s="7"/>
      <c r="D47" s="7"/>
      <c r="E47" s="7"/>
      <c r="F47" s="7"/>
      <c r="G47" s="7"/>
      <c r="H47" s="7"/>
      <c r="I47" s="7"/>
      <c r="J47" s="7"/>
      <c r="K47" s="7"/>
      <c r="L47" s="622"/>
      <c r="M47" s="58"/>
      <c r="N47" s="7"/>
      <c r="O47" s="7"/>
      <c r="P47" s="7"/>
      <c r="Q47" s="7"/>
      <c r="R47" s="7"/>
      <c r="S47" s="7"/>
      <c r="T47" s="7"/>
      <c r="U47" s="7"/>
      <c r="V47" s="7"/>
      <c r="W47" s="7"/>
      <c r="X47" s="7"/>
      <c r="Y47" s="7"/>
    </row>
    <row r="48" spans="2:25" ht="37.5" customHeight="1" thickBot="1" x14ac:dyDescent="0.3">
      <c r="B48" s="621"/>
      <c r="C48" s="2939" t="s">
        <v>1696</v>
      </c>
      <c r="D48" s="2939"/>
      <c r="E48" s="2939"/>
      <c r="F48" s="2939"/>
      <c r="G48" s="2940"/>
      <c r="H48" s="628" t="s">
        <v>1616</v>
      </c>
      <c r="I48" s="321"/>
      <c r="J48" s="7"/>
      <c r="K48" s="7"/>
      <c r="L48" s="622"/>
      <c r="M48" s="58"/>
      <c r="N48" s="629" t="s">
        <v>1692</v>
      </c>
      <c r="O48" s="2941" t="s">
        <v>1707</v>
      </c>
      <c r="P48" s="2941"/>
      <c r="Q48" s="2941" t="s">
        <v>1709</v>
      </c>
      <c r="R48" s="2941"/>
      <c r="S48" s="2944" t="s">
        <v>1712</v>
      </c>
      <c r="T48" s="2945"/>
    </row>
    <row r="49" spans="2:25" ht="7.5" customHeight="1" thickBot="1" x14ac:dyDescent="0.3">
      <c r="B49" s="621"/>
      <c r="C49" s="7"/>
      <c r="D49" s="7"/>
      <c r="E49" s="7"/>
      <c r="F49" s="7"/>
      <c r="G49" s="7"/>
      <c r="H49" s="7"/>
      <c r="I49" s="7"/>
      <c r="J49" s="7"/>
      <c r="K49" s="7"/>
      <c r="L49" s="622"/>
      <c r="M49" s="58"/>
      <c r="N49" s="7"/>
      <c r="O49" s="7"/>
      <c r="P49" s="7"/>
      <c r="Q49" s="7"/>
      <c r="R49" s="7"/>
      <c r="S49" s="7"/>
      <c r="T49" s="7"/>
      <c r="U49" s="7"/>
      <c r="V49" s="7"/>
      <c r="W49" s="7"/>
      <c r="X49" s="7"/>
      <c r="Y49" s="7"/>
    </row>
    <row r="50" spans="2:25" ht="37.5" customHeight="1" thickBot="1" x14ac:dyDescent="0.3">
      <c r="B50" s="621"/>
      <c r="C50" s="2939" t="s">
        <v>1697</v>
      </c>
      <c r="D50" s="2939"/>
      <c r="E50" s="2939"/>
      <c r="F50" s="2939"/>
      <c r="G50" s="2940"/>
      <c r="H50" s="628" t="s">
        <v>1616</v>
      </c>
      <c r="I50" s="321"/>
      <c r="J50" s="7"/>
      <c r="K50" s="7"/>
      <c r="L50" s="622"/>
      <c r="M50" s="58"/>
      <c r="N50" s="629" t="s">
        <v>1692</v>
      </c>
      <c r="O50" s="2941" t="s">
        <v>1707</v>
      </c>
      <c r="P50" s="2941"/>
      <c r="Q50" s="2941" t="s">
        <v>1708</v>
      </c>
      <c r="R50" s="2941"/>
      <c r="S50" s="2941" t="s">
        <v>1713</v>
      </c>
      <c r="T50" s="2945"/>
    </row>
    <row r="51" spans="2:25" ht="7.5" customHeight="1" x14ac:dyDescent="0.25">
      <c r="B51" s="621"/>
      <c r="C51" s="7"/>
      <c r="D51" s="7"/>
      <c r="E51" s="7"/>
      <c r="F51" s="7"/>
      <c r="G51" s="7"/>
      <c r="H51" s="7"/>
      <c r="I51" s="7"/>
      <c r="J51" s="7"/>
      <c r="K51" s="7"/>
      <c r="L51" s="622"/>
      <c r="M51" s="58"/>
      <c r="U51" s="7"/>
      <c r="V51" s="7"/>
      <c r="W51" s="7"/>
      <c r="X51" s="7"/>
      <c r="Y51" s="7"/>
    </row>
    <row r="52" spans="2:25" ht="7.5" customHeight="1" thickBot="1" x14ac:dyDescent="0.3">
      <c r="B52" s="621"/>
      <c r="C52" s="7"/>
      <c r="D52" s="7"/>
      <c r="E52" s="7"/>
      <c r="F52" s="7"/>
      <c r="G52" s="7"/>
      <c r="H52" s="7"/>
      <c r="I52" s="7"/>
      <c r="J52" s="7"/>
      <c r="K52" s="7"/>
      <c r="L52" s="622"/>
      <c r="M52" s="58"/>
      <c r="N52" s="7"/>
      <c r="O52" s="7"/>
      <c r="P52" s="7"/>
      <c r="Q52" s="7"/>
      <c r="R52" s="7"/>
      <c r="S52" s="7"/>
      <c r="T52" s="7"/>
      <c r="U52" s="7"/>
      <c r="V52" s="7"/>
      <c r="W52" s="7"/>
      <c r="X52" s="7"/>
      <c r="Y52" s="7"/>
    </row>
    <row r="53" spans="2:25" ht="37.5" customHeight="1" thickBot="1" x14ac:dyDescent="0.3">
      <c r="B53" s="621"/>
      <c r="C53" s="2068" t="s">
        <v>1698</v>
      </c>
      <c r="D53" s="2068"/>
      <c r="E53" s="2068"/>
      <c r="F53" s="2068"/>
      <c r="G53" s="2069"/>
      <c r="H53" s="628" t="s">
        <v>1616</v>
      </c>
      <c r="I53" s="321"/>
      <c r="J53" s="7"/>
      <c r="K53" s="7"/>
      <c r="L53" s="622"/>
      <c r="M53" s="58"/>
      <c r="N53" s="629" t="s">
        <v>1692</v>
      </c>
      <c r="O53" s="2941" t="s">
        <v>1707</v>
      </c>
      <c r="P53" s="2941"/>
      <c r="Q53" s="2941" t="s">
        <v>1708</v>
      </c>
      <c r="R53" s="2941"/>
      <c r="S53" s="2941" t="s">
        <v>1714</v>
      </c>
      <c r="T53" s="2945"/>
    </row>
    <row r="54" spans="2:25" ht="7.5" customHeight="1" thickBot="1" x14ac:dyDescent="0.3">
      <c r="B54" s="621"/>
      <c r="C54" s="7"/>
      <c r="D54" s="7"/>
      <c r="E54" s="7"/>
      <c r="F54" s="7"/>
      <c r="G54" s="7"/>
      <c r="H54" s="7"/>
      <c r="I54" s="7"/>
      <c r="J54" s="7"/>
      <c r="K54" s="7"/>
      <c r="L54" s="622"/>
      <c r="M54" s="58"/>
      <c r="N54" s="7"/>
      <c r="O54" s="7"/>
      <c r="P54" s="7"/>
      <c r="Q54" s="7"/>
      <c r="R54" s="7"/>
      <c r="S54" s="7"/>
      <c r="T54" s="7"/>
      <c r="U54" s="7"/>
      <c r="V54" s="7"/>
      <c r="W54" s="7"/>
      <c r="X54" s="7"/>
      <c r="Y54" s="7"/>
    </row>
    <row r="55" spans="2:25" ht="50.25" customHeight="1" thickBot="1" x14ac:dyDescent="0.3">
      <c r="B55" s="621"/>
      <c r="C55" s="2068" t="s">
        <v>1699</v>
      </c>
      <c r="D55" s="2068"/>
      <c r="E55" s="2068"/>
      <c r="F55" s="2068"/>
      <c r="G55" s="2069"/>
      <c r="H55" s="628" t="s">
        <v>1616</v>
      </c>
      <c r="I55" s="321"/>
      <c r="J55" s="7"/>
      <c r="K55" s="7"/>
      <c r="L55" s="622"/>
      <c r="M55" s="58"/>
      <c r="N55" s="629" t="s">
        <v>1692</v>
      </c>
      <c r="O55" s="2941" t="s">
        <v>1707</v>
      </c>
      <c r="P55" s="2941"/>
      <c r="Q55" s="2941" t="s">
        <v>1708</v>
      </c>
      <c r="R55" s="2941"/>
      <c r="S55" s="2941" t="s">
        <v>1715</v>
      </c>
      <c r="T55" s="2945"/>
    </row>
    <row r="56" spans="2:25" ht="7.5" customHeight="1" x14ac:dyDescent="0.25">
      <c r="B56" s="621"/>
      <c r="C56" s="7"/>
      <c r="D56" s="7"/>
      <c r="E56" s="7"/>
      <c r="F56" s="7"/>
      <c r="G56" s="7"/>
      <c r="H56" s="7"/>
      <c r="I56" s="7"/>
      <c r="J56" s="7"/>
      <c r="K56" s="7"/>
      <c r="L56" s="622"/>
      <c r="M56" s="58"/>
      <c r="N56" s="7"/>
      <c r="O56" s="7"/>
      <c r="P56" s="7"/>
      <c r="Q56" s="7"/>
      <c r="R56" s="7"/>
      <c r="S56" s="7"/>
      <c r="T56" s="7"/>
      <c r="U56" s="7"/>
      <c r="V56" s="7"/>
      <c r="W56" s="7"/>
      <c r="X56" s="7"/>
      <c r="Y56" s="7"/>
    </row>
    <row r="57" spans="2:25" x14ac:dyDescent="0.25">
      <c r="B57" s="636"/>
      <c r="L57" s="637"/>
    </row>
    <row r="58" spans="2:25" ht="27.75" customHeight="1" x14ac:dyDescent="0.25">
      <c r="B58" s="636"/>
      <c r="E58" s="2083" t="s">
        <v>1642</v>
      </c>
      <c r="F58" s="2083"/>
      <c r="G58" s="2083"/>
      <c r="H58" s="2083"/>
      <c r="I58" s="2083"/>
      <c r="J58" s="2083"/>
      <c r="L58" s="637"/>
    </row>
    <row r="59" spans="2:25" ht="15.75" thickBot="1" x14ac:dyDescent="0.3">
      <c r="B59" s="638"/>
      <c r="C59" s="639"/>
      <c r="D59" s="639"/>
      <c r="E59" s="639"/>
      <c r="F59" s="639"/>
      <c r="G59" s="639"/>
      <c r="H59" s="639"/>
      <c r="I59" s="639"/>
      <c r="J59" s="639"/>
      <c r="K59" s="639"/>
      <c r="L59" s="640"/>
    </row>
    <row r="60" spans="2:25" ht="15.75" thickBot="1" x14ac:dyDescent="0.3"/>
    <row r="61" spans="2:25" ht="30" customHeight="1" thickBot="1" x14ac:dyDescent="0.3">
      <c r="B61" s="2085" t="s">
        <v>1665</v>
      </c>
      <c r="C61" s="2086"/>
      <c r="D61" s="2086"/>
      <c r="E61" s="2086"/>
      <c r="F61" s="2086"/>
      <c r="G61" s="2086"/>
      <c r="H61" s="2086"/>
      <c r="I61" s="2086"/>
      <c r="J61" s="2086"/>
      <c r="K61" s="2086"/>
      <c r="L61" s="2087"/>
    </row>
    <row r="62" spans="2:25" ht="29.25" customHeight="1" x14ac:dyDescent="0.25">
      <c r="B62" s="632"/>
      <c r="C62" s="2088" t="s">
        <v>1618</v>
      </c>
      <c r="D62" s="2088"/>
      <c r="E62" s="2088"/>
      <c r="F62" s="138"/>
      <c r="G62" s="138"/>
      <c r="H62" s="138"/>
      <c r="I62" s="138"/>
      <c r="J62" s="633"/>
      <c r="K62" s="633"/>
      <c r="L62" s="634"/>
      <c r="M62" s="58"/>
      <c r="N62" s="58"/>
      <c r="O62" s="58"/>
      <c r="P62" s="58"/>
      <c r="Q62" s="58"/>
      <c r="R62" s="58"/>
      <c r="S62" s="58"/>
      <c r="T62" s="58"/>
      <c r="U62" s="58"/>
      <c r="V62" s="58"/>
      <c r="W62" s="58"/>
      <c r="X62" s="58"/>
      <c r="Y62" s="58"/>
    </row>
    <row r="63" spans="2:25" ht="39.75" customHeight="1" x14ac:dyDescent="0.25">
      <c r="B63" s="623"/>
      <c r="C63" s="586"/>
      <c r="D63" s="624" t="s">
        <v>1619</v>
      </c>
      <c r="E63" s="2071">
        <v>2009</v>
      </c>
      <c r="F63" s="2072"/>
      <c r="G63" s="624" t="s">
        <v>1620</v>
      </c>
      <c r="H63" s="2071">
        <v>2015</v>
      </c>
      <c r="I63" s="2072"/>
      <c r="J63" s="58"/>
      <c r="K63" s="58"/>
      <c r="L63" s="625"/>
      <c r="M63" s="58"/>
      <c r="U63" s="7"/>
      <c r="V63" s="7"/>
      <c r="W63" s="7"/>
      <c r="X63" s="7"/>
      <c r="Y63" s="7"/>
    </row>
    <row r="64" spans="2:25" ht="4.5" customHeight="1" x14ac:dyDescent="0.25">
      <c r="B64" s="623"/>
      <c r="C64" s="586"/>
      <c r="D64" s="149"/>
      <c r="E64" s="626"/>
      <c r="F64" s="626"/>
      <c r="G64" s="149"/>
      <c r="H64" s="626"/>
      <c r="I64" s="626"/>
      <c r="J64" s="58"/>
      <c r="K64" s="58"/>
      <c r="L64" s="625"/>
      <c r="M64" s="58"/>
      <c r="U64" s="7"/>
      <c r="V64" s="7"/>
      <c r="W64" s="7"/>
      <c r="X64" s="7"/>
      <c r="Y64" s="7"/>
    </row>
    <row r="65" spans="2:25" ht="29.45" customHeight="1" x14ac:dyDescent="0.25">
      <c r="B65" s="621"/>
      <c r="C65" s="2070" t="s">
        <v>1667</v>
      </c>
      <c r="D65" s="2070"/>
      <c r="E65" s="2070"/>
      <c r="F65" s="2070"/>
      <c r="G65" s="7"/>
      <c r="H65" s="7"/>
      <c r="I65" s="7"/>
      <c r="J65" s="7"/>
      <c r="K65" s="7"/>
      <c r="L65" s="622"/>
      <c r="M65" s="58"/>
      <c r="U65" s="367"/>
      <c r="V65" s="367"/>
      <c r="W65" s="367"/>
      <c r="X65" s="367"/>
      <c r="Y65" s="367"/>
    </row>
    <row r="66" spans="2:25" ht="39" customHeight="1" x14ac:dyDescent="0.25">
      <c r="B66" s="623"/>
      <c r="C66" s="586"/>
      <c r="D66" s="624" t="s">
        <v>1619</v>
      </c>
      <c r="E66" s="2071">
        <v>0</v>
      </c>
      <c r="F66" s="2072"/>
      <c r="G66" s="624" t="s">
        <v>1620</v>
      </c>
      <c r="H66" s="2071">
        <v>100</v>
      </c>
      <c r="I66" s="2072"/>
      <c r="J66" s="58"/>
      <c r="K66" s="58"/>
      <c r="L66" s="625"/>
      <c r="M66" s="58"/>
      <c r="U66" s="367"/>
      <c r="V66" s="367"/>
      <c r="W66" s="367"/>
      <c r="X66" s="367"/>
      <c r="Y66" s="367"/>
    </row>
    <row r="67" spans="2:25" ht="7.5" customHeight="1" x14ac:dyDescent="0.25">
      <c r="B67" s="621"/>
      <c r="C67" s="7"/>
      <c r="D67" s="7"/>
      <c r="E67" s="7"/>
      <c r="F67" s="7"/>
      <c r="G67" s="7"/>
      <c r="H67" s="7"/>
      <c r="I67" s="7"/>
      <c r="J67" s="7"/>
      <c r="K67" s="7"/>
      <c r="L67" s="622"/>
      <c r="M67" s="58"/>
      <c r="U67" s="7"/>
      <c r="V67" s="7"/>
      <c r="W67" s="7"/>
      <c r="X67" s="7"/>
      <c r="Y67" s="7"/>
    </row>
    <row r="68" spans="2:25" ht="26.25" customHeight="1" x14ac:dyDescent="0.25">
      <c r="B68" s="621"/>
      <c r="C68" s="2068" t="s">
        <v>1673</v>
      </c>
      <c r="D68" s="2068"/>
      <c r="E68" s="2068"/>
      <c r="F68" s="2068"/>
      <c r="G68" s="2068"/>
      <c r="H68" s="647"/>
      <c r="I68" s="321"/>
      <c r="J68" s="7"/>
      <c r="K68" s="7"/>
      <c r="L68" s="622"/>
      <c r="M68" s="58"/>
    </row>
    <row r="69" spans="2:25" ht="7.5" customHeight="1" x14ac:dyDescent="0.25">
      <c r="B69" s="621"/>
      <c r="C69" s="7"/>
      <c r="D69" s="7"/>
      <c r="E69" s="7"/>
      <c r="F69" s="7"/>
      <c r="G69" s="7"/>
      <c r="H69" s="7"/>
      <c r="I69" s="7"/>
      <c r="J69" s="7"/>
      <c r="K69" s="7"/>
      <c r="L69" s="622"/>
      <c r="M69" s="58"/>
      <c r="U69" s="7"/>
      <c r="V69" s="7"/>
      <c r="W69" s="7"/>
      <c r="X69" s="7"/>
      <c r="Y69" s="7"/>
    </row>
    <row r="70" spans="2:25" ht="37.5" customHeight="1" x14ac:dyDescent="0.25">
      <c r="B70" s="621"/>
      <c r="C70" s="2939" t="s">
        <v>1670</v>
      </c>
      <c r="D70" s="2939"/>
      <c r="E70" s="2939"/>
      <c r="F70" s="2939"/>
      <c r="G70" s="2940"/>
      <c r="H70" s="628" t="s">
        <v>1616</v>
      </c>
      <c r="I70" s="321"/>
      <c r="J70" s="7"/>
      <c r="K70" s="7"/>
      <c r="L70" s="622"/>
      <c r="M70" s="58"/>
    </row>
    <row r="71" spans="2:25" ht="7.5" customHeight="1" x14ac:dyDescent="0.25">
      <c r="B71" s="621"/>
      <c r="C71" s="7"/>
      <c r="D71" s="7"/>
      <c r="E71" s="7"/>
      <c r="F71" s="7"/>
      <c r="G71" s="7"/>
      <c r="H71" s="7"/>
      <c r="I71" s="7"/>
      <c r="J71" s="7"/>
      <c r="K71" s="7"/>
      <c r="L71" s="622"/>
      <c r="M71" s="58"/>
      <c r="U71" s="7"/>
      <c r="V71" s="7"/>
      <c r="W71" s="7"/>
      <c r="X71" s="7"/>
      <c r="Y71" s="7"/>
    </row>
    <row r="72" spans="2:25" ht="37.5" customHeight="1" x14ac:dyDescent="0.25">
      <c r="B72" s="621"/>
      <c r="C72" s="2939" t="s">
        <v>1671</v>
      </c>
      <c r="D72" s="2939"/>
      <c r="E72" s="2939"/>
      <c r="F72" s="2939"/>
      <c r="G72" s="2940"/>
      <c r="H72" s="628" t="s">
        <v>1616</v>
      </c>
      <c r="I72" s="321"/>
      <c r="J72" s="7"/>
      <c r="K72" s="7"/>
      <c r="L72" s="622"/>
      <c r="M72" s="58"/>
    </row>
    <row r="73" spans="2:25" ht="7.5" customHeight="1" x14ac:dyDescent="0.25">
      <c r="B73" s="621"/>
      <c r="C73" s="7"/>
      <c r="D73" s="7"/>
      <c r="E73" s="7"/>
      <c r="F73" s="7"/>
      <c r="G73" s="7"/>
      <c r="H73" s="7"/>
      <c r="I73" s="7"/>
      <c r="J73" s="7"/>
      <c r="K73" s="7"/>
      <c r="L73" s="622"/>
      <c r="M73" s="58"/>
      <c r="U73" s="7"/>
      <c r="V73" s="7"/>
      <c r="W73" s="7"/>
      <c r="X73" s="7"/>
      <c r="Y73" s="7"/>
    </row>
    <row r="74" spans="2:25" ht="37.5" customHeight="1" x14ac:dyDescent="0.25">
      <c r="B74" s="621"/>
      <c r="C74" s="2939" t="s">
        <v>1672</v>
      </c>
      <c r="D74" s="2939"/>
      <c r="E74" s="2939"/>
      <c r="F74" s="2939"/>
      <c r="G74" s="2940"/>
      <c r="H74" s="628" t="s">
        <v>1616</v>
      </c>
      <c r="I74" s="321"/>
      <c r="J74" s="7"/>
      <c r="K74" s="7"/>
      <c r="L74" s="622"/>
      <c r="M74" s="58"/>
    </row>
    <row r="75" spans="2:25" ht="7.5" customHeight="1" x14ac:dyDescent="0.25">
      <c r="B75" s="621"/>
      <c r="C75" s="7"/>
      <c r="D75" s="7"/>
      <c r="E75" s="7"/>
      <c r="F75" s="7"/>
      <c r="G75" s="7"/>
      <c r="H75" s="7"/>
      <c r="I75" s="7"/>
      <c r="J75" s="7"/>
      <c r="K75" s="7"/>
      <c r="L75" s="622"/>
      <c r="M75" s="58"/>
      <c r="U75" s="7"/>
      <c r="V75" s="7"/>
      <c r="W75" s="7"/>
      <c r="X75" s="7"/>
      <c r="Y75" s="7"/>
    </row>
    <row r="76" spans="2:25" ht="43.5" customHeight="1" x14ac:dyDescent="0.25">
      <c r="B76" s="621"/>
      <c r="C76" s="2068" t="s">
        <v>1677</v>
      </c>
      <c r="D76" s="2068"/>
      <c r="E76" s="2068"/>
      <c r="F76" s="2068"/>
      <c r="G76" s="2068"/>
      <c r="H76" s="628" t="s">
        <v>1616</v>
      </c>
      <c r="I76" s="321"/>
      <c r="J76" s="7"/>
      <c r="K76" s="7"/>
      <c r="L76" s="622"/>
      <c r="M76" s="58"/>
    </row>
    <row r="77" spans="2:25" ht="7.5" customHeight="1" x14ac:dyDescent="0.25">
      <c r="B77" s="621"/>
      <c r="C77" s="7"/>
      <c r="D77" s="7"/>
      <c r="E77" s="7"/>
      <c r="F77" s="7"/>
      <c r="G77" s="7"/>
      <c r="H77" s="7"/>
      <c r="I77" s="7"/>
      <c r="J77" s="7"/>
      <c r="K77" s="7"/>
      <c r="L77" s="622"/>
      <c r="M77" s="58"/>
      <c r="U77" s="7"/>
      <c r="V77" s="7"/>
      <c r="W77" s="7"/>
      <c r="X77" s="7"/>
      <c r="Y77" s="7"/>
    </row>
    <row r="78" spans="2:25" ht="43.5" customHeight="1" x14ac:dyDescent="0.25">
      <c r="B78" s="621"/>
      <c r="C78" s="2068" t="s">
        <v>1679</v>
      </c>
      <c r="D78" s="2068"/>
      <c r="E78" s="2068"/>
      <c r="F78" s="2068"/>
      <c r="G78" s="2068"/>
      <c r="H78" s="628" t="s">
        <v>1616</v>
      </c>
      <c r="I78" s="321"/>
      <c r="J78" s="7"/>
      <c r="K78" s="7"/>
      <c r="L78" s="622"/>
      <c r="M78" s="58"/>
    </row>
    <row r="79" spans="2:25" ht="7.5" customHeight="1" x14ac:dyDescent="0.25">
      <c r="B79" s="621"/>
      <c r="C79" s="7"/>
      <c r="D79" s="7"/>
      <c r="E79" s="7"/>
      <c r="F79" s="7"/>
      <c r="G79" s="7"/>
      <c r="H79" s="7"/>
      <c r="I79" s="7"/>
      <c r="J79" s="7"/>
      <c r="K79" s="7"/>
      <c r="L79" s="622"/>
      <c r="M79" s="58"/>
      <c r="U79" s="7"/>
      <c r="V79" s="7"/>
      <c r="W79" s="7"/>
      <c r="X79" s="7"/>
      <c r="Y79" s="7"/>
    </row>
    <row r="80" spans="2:25" ht="43.5" customHeight="1" x14ac:dyDescent="0.25">
      <c r="B80" s="621"/>
      <c r="C80" s="2068" t="s">
        <v>1680</v>
      </c>
      <c r="D80" s="2068"/>
      <c r="E80" s="2068"/>
      <c r="F80" s="2068"/>
      <c r="G80" s="2068"/>
      <c r="H80" s="628" t="s">
        <v>1616</v>
      </c>
      <c r="I80" s="321"/>
      <c r="J80" s="7"/>
      <c r="K80" s="7"/>
      <c r="L80" s="622"/>
      <c r="M80" s="58"/>
    </row>
    <row r="81" spans="2:25" ht="7.5" customHeight="1" x14ac:dyDescent="0.25">
      <c r="B81" s="621"/>
      <c r="C81" s="7"/>
      <c r="D81" s="7"/>
      <c r="E81" s="7"/>
      <c r="F81" s="7"/>
      <c r="G81" s="7"/>
      <c r="H81" s="7"/>
      <c r="I81" s="7"/>
      <c r="J81" s="7"/>
      <c r="K81" s="7"/>
      <c r="L81" s="622"/>
      <c r="M81" s="58"/>
      <c r="U81" s="7"/>
      <c r="V81" s="7"/>
      <c r="W81" s="7"/>
      <c r="X81" s="7"/>
      <c r="Y81" s="7"/>
    </row>
    <row r="82" spans="2:25" ht="43.5" customHeight="1" x14ac:dyDescent="0.25">
      <c r="B82" s="621"/>
      <c r="C82" s="2068" t="s">
        <v>1683</v>
      </c>
      <c r="D82" s="2068"/>
      <c r="E82" s="2068"/>
      <c r="F82" s="2068"/>
      <c r="G82" s="2068"/>
      <c r="H82" s="628" t="s">
        <v>1616</v>
      </c>
      <c r="I82" s="321"/>
      <c r="J82" s="7"/>
      <c r="K82" s="7"/>
      <c r="L82" s="622"/>
      <c r="M82" s="58"/>
    </row>
    <row r="83" spans="2:25" ht="7.5" customHeight="1" x14ac:dyDescent="0.25">
      <c r="B83" s="621"/>
      <c r="C83" s="7"/>
      <c r="D83" s="7"/>
      <c r="E83" s="7"/>
      <c r="F83" s="7"/>
      <c r="G83" s="7"/>
      <c r="H83" s="7"/>
      <c r="I83" s="7"/>
      <c r="J83" s="7"/>
      <c r="K83" s="7"/>
      <c r="L83" s="622"/>
      <c r="M83" s="58"/>
      <c r="U83" s="7"/>
      <c r="V83" s="7"/>
      <c r="W83" s="7"/>
      <c r="X83" s="7"/>
      <c r="Y83" s="7"/>
    </row>
    <row r="84" spans="2:25" ht="26.25" customHeight="1" x14ac:dyDescent="0.25">
      <c r="B84" s="621"/>
      <c r="C84" s="2068" t="s">
        <v>3840</v>
      </c>
      <c r="D84" s="2068"/>
      <c r="E84" s="2068"/>
      <c r="F84" s="2068"/>
      <c r="G84" s="2068"/>
      <c r="H84" s="647"/>
      <c r="I84" s="321"/>
      <c r="J84" s="7"/>
      <c r="K84" s="7"/>
      <c r="L84" s="622"/>
      <c r="M84" s="58"/>
    </row>
    <row r="85" spans="2:25" ht="7.5" customHeight="1" x14ac:dyDescent="0.25">
      <c r="B85" s="621"/>
      <c r="C85" s="7"/>
      <c r="D85" s="7"/>
      <c r="E85" s="7"/>
      <c r="F85" s="7"/>
      <c r="G85" s="7"/>
      <c r="H85" s="7"/>
      <c r="I85" s="7"/>
      <c r="J85" s="7"/>
      <c r="K85" s="7"/>
      <c r="L85" s="622"/>
      <c r="M85" s="58"/>
      <c r="U85" s="7"/>
      <c r="V85" s="7"/>
      <c r="W85" s="7"/>
      <c r="X85" s="7"/>
      <c r="Y85" s="7"/>
    </row>
    <row r="86" spans="2:25" ht="37.5" customHeight="1" x14ac:dyDescent="0.25">
      <c r="B86" s="621"/>
      <c r="C86" s="2939" t="s">
        <v>1686</v>
      </c>
      <c r="D86" s="2939"/>
      <c r="E86" s="2939"/>
      <c r="F86" s="2939"/>
      <c r="G86" s="2940"/>
      <c r="H86" s="628"/>
      <c r="I86" s="321"/>
      <c r="J86" s="7"/>
      <c r="K86" s="7"/>
      <c r="L86" s="622"/>
      <c r="M86" s="58"/>
    </row>
    <row r="87" spans="2:25" ht="7.5" customHeight="1" x14ac:dyDescent="0.25">
      <c r="B87" s="621"/>
      <c r="C87" s="7"/>
      <c r="D87" s="7"/>
      <c r="E87" s="7"/>
      <c r="F87" s="7"/>
      <c r="G87" s="7"/>
      <c r="H87" s="7"/>
      <c r="I87" s="7"/>
      <c r="J87" s="7"/>
      <c r="K87" s="7"/>
      <c r="L87" s="622"/>
      <c r="M87" s="58"/>
      <c r="U87" s="7"/>
      <c r="V87" s="7"/>
      <c r="W87" s="7"/>
      <c r="X87" s="7"/>
      <c r="Y87" s="7"/>
    </row>
    <row r="88" spans="2:25" ht="37.5" customHeight="1" x14ac:dyDescent="0.25">
      <c r="B88" s="621"/>
      <c r="C88" s="2939" t="s">
        <v>1687</v>
      </c>
      <c r="D88" s="2939"/>
      <c r="E88" s="2939"/>
      <c r="F88" s="2939"/>
      <c r="G88" s="2940"/>
      <c r="H88" s="628"/>
      <c r="I88" s="321"/>
      <c r="J88" s="7"/>
      <c r="K88" s="7"/>
      <c r="L88" s="622"/>
      <c r="M88" s="58"/>
    </row>
    <row r="89" spans="2:25" ht="7.5" customHeight="1" x14ac:dyDescent="0.25">
      <c r="B89" s="621"/>
      <c r="C89" s="7"/>
      <c r="D89" s="7"/>
      <c r="E89" s="7"/>
      <c r="F89" s="7"/>
      <c r="G89" s="7"/>
      <c r="H89" s="7"/>
      <c r="I89" s="7"/>
      <c r="J89" s="7"/>
      <c r="K89" s="7"/>
      <c r="L89" s="622"/>
      <c r="M89" s="58"/>
      <c r="U89" s="7"/>
      <c r="V89" s="7"/>
      <c r="W89" s="7"/>
      <c r="X89" s="7"/>
      <c r="Y89" s="7"/>
    </row>
    <row r="90" spans="2:25" ht="26.25" customHeight="1" x14ac:dyDescent="0.25">
      <c r="B90" s="621"/>
      <c r="C90" s="2068" t="s">
        <v>1565</v>
      </c>
      <c r="D90" s="2068"/>
      <c r="E90" s="2068"/>
      <c r="F90" s="2068"/>
      <c r="G90" s="2068"/>
      <c r="H90" s="647"/>
      <c r="I90" s="321"/>
      <c r="J90" s="7"/>
      <c r="K90" s="7"/>
      <c r="L90" s="622"/>
      <c r="M90" s="58"/>
    </row>
    <row r="91" spans="2:25" ht="7.5" customHeight="1" x14ac:dyDescent="0.25">
      <c r="B91" s="621"/>
      <c r="C91" s="7"/>
      <c r="D91" s="7"/>
      <c r="E91" s="7"/>
      <c r="F91" s="7"/>
      <c r="G91" s="7"/>
      <c r="H91" s="7"/>
      <c r="I91" s="7"/>
      <c r="J91" s="7"/>
      <c r="K91" s="7"/>
      <c r="L91" s="622"/>
      <c r="M91" s="58"/>
      <c r="U91" s="7"/>
      <c r="V91" s="7"/>
      <c r="W91" s="7"/>
      <c r="X91" s="7"/>
      <c r="Y91" s="7"/>
    </row>
    <row r="92" spans="2:25" ht="37.5" customHeight="1" x14ac:dyDescent="0.25">
      <c r="B92" s="621"/>
      <c r="C92" s="2939" t="s">
        <v>1689</v>
      </c>
      <c r="D92" s="2939"/>
      <c r="E92" s="2939"/>
      <c r="F92" s="2939"/>
      <c r="G92" s="2940"/>
      <c r="H92" s="628"/>
      <c r="I92" s="321"/>
      <c r="J92" s="7"/>
      <c r="K92" s="7"/>
      <c r="L92" s="622"/>
      <c r="M92" s="58"/>
    </row>
    <row r="93" spans="2:25" ht="7.5" customHeight="1" x14ac:dyDescent="0.25">
      <c r="B93" s="621"/>
      <c r="C93" s="7"/>
      <c r="D93" s="7"/>
      <c r="E93" s="7"/>
      <c r="F93" s="7"/>
      <c r="G93" s="7"/>
      <c r="H93" s="7"/>
      <c r="I93" s="7"/>
      <c r="J93" s="7"/>
      <c r="K93" s="7"/>
      <c r="L93" s="622"/>
      <c r="M93" s="58"/>
      <c r="U93" s="7"/>
      <c r="V93" s="7"/>
      <c r="W93" s="7"/>
      <c r="X93" s="7"/>
      <c r="Y93" s="7"/>
    </row>
    <row r="94" spans="2:25" ht="37.5" customHeight="1" x14ac:dyDescent="0.25">
      <c r="B94" s="621"/>
      <c r="C94" s="2939" t="s">
        <v>1688</v>
      </c>
      <c r="D94" s="2939"/>
      <c r="E94" s="2939"/>
      <c r="F94" s="2939"/>
      <c r="G94" s="2940"/>
      <c r="H94" s="628"/>
      <c r="I94" s="321"/>
      <c r="J94" s="7"/>
      <c r="K94" s="7"/>
      <c r="L94" s="622"/>
      <c r="M94" s="58"/>
    </row>
    <row r="95" spans="2:25" ht="7.5" customHeight="1" x14ac:dyDescent="0.25">
      <c r="B95" s="621"/>
      <c r="C95" s="7"/>
      <c r="D95" s="7"/>
      <c r="E95" s="7"/>
      <c r="F95" s="7"/>
      <c r="G95" s="7"/>
      <c r="H95" s="7"/>
      <c r="I95" s="7"/>
      <c r="J95" s="7"/>
      <c r="K95" s="7"/>
      <c r="L95" s="622"/>
      <c r="M95" s="58"/>
      <c r="U95" s="7"/>
      <c r="V95" s="7"/>
      <c r="W95" s="7"/>
      <c r="X95" s="7"/>
      <c r="Y95" s="7"/>
    </row>
    <row r="96" spans="2:25" ht="37.5" customHeight="1" x14ac:dyDescent="0.25">
      <c r="B96" s="621"/>
      <c r="C96" s="2939" t="s">
        <v>1690</v>
      </c>
      <c r="D96" s="2939"/>
      <c r="E96" s="2939"/>
      <c r="F96" s="2939"/>
      <c r="G96" s="2940"/>
      <c r="H96" s="628"/>
      <c r="I96" s="321"/>
      <c r="J96" s="7"/>
      <c r="K96" s="7"/>
      <c r="L96" s="622"/>
      <c r="M96" s="58"/>
    </row>
    <row r="97" spans="2:25" ht="7.5" customHeight="1" x14ac:dyDescent="0.25">
      <c r="B97" s="621"/>
      <c r="C97" s="7"/>
      <c r="D97" s="7"/>
      <c r="E97" s="7"/>
      <c r="F97" s="7"/>
      <c r="G97" s="7"/>
      <c r="H97" s="7"/>
      <c r="I97" s="7"/>
      <c r="J97" s="7"/>
      <c r="K97" s="7"/>
      <c r="L97" s="622"/>
      <c r="M97" s="58"/>
      <c r="U97" s="7"/>
      <c r="V97" s="7"/>
      <c r="W97" s="7"/>
      <c r="X97" s="7"/>
      <c r="Y97" s="7"/>
    </row>
    <row r="98" spans="2:25" ht="26.25" customHeight="1" x14ac:dyDescent="0.25">
      <c r="B98" s="621"/>
      <c r="C98" s="2068" t="s">
        <v>1693</v>
      </c>
      <c r="D98" s="2068"/>
      <c r="E98" s="2068"/>
      <c r="F98" s="2068"/>
      <c r="G98" s="2068"/>
      <c r="H98" s="647"/>
      <c r="I98" s="321"/>
      <c r="J98" s="7"/>
      <c r="K98" s="7"/>
      <c r="L98" s="622"/>
      <c r="M98" s="58"/>
    </row>
    <row r="99" spans="2:25" ht="7.5" customHeight="1" x14ac:dyDescent="0.25">
      <c r="B99" s="621"/>
      <c r="C99" s="7"/>
      <c r="D99" s="7"/>
      <c r="E99" s="7"/>
      <c r="F99" s="7"/>
      <c r="G99" s="7"/>
      <c r="H99" s="7"/>
      <c r="I99" s="7"/>
      <c r="J99" s="7"/>
      <c r="K99" s="7"/>
      <c r="L99" s="622"/>
      <c r="M99" s="58"/>
      <c r="U99" s="7"/>
      <c r="V99" s="7"/>
      <c r="W99" s="7"/>
      <c r="X99" s="7"/>
      <c r="Y99" s="7"/>
    </row>
    <row r="100" spans="2:25" ht="37.5" customHeight="1" x14ac:dyDescent="0.25">
      <c r="B100" s="621"/>
      <c r="C100" s="2939" t="s">
        <v>1694</v>
      </c>
      <c r="D100" s="2939"/>
      <c r="E100" s="2939"/>
      <c r="F100" s="2939"/>
      <c r="G100" s="2940"/>
      <c r="H100" s="628"/>
      <c r="I100" s="321"/>
      <c r="J100" s="7"/>
      <c r="K100" s="7"/>
      <c r="L100" s="622"/>
      <c r="M100" s="58"/>
    </row>
    <row r="101" spans="2:25" ht="7.5" customHeight="1" x14ac:dyDescent="0.25">
      <c r="B101" s="621"/>
      <c r="C101" s="7"/>
      <c r="D101" s="7"/>
      <c r="E101" s="7"/>
      <c r="F101" s="7"/>
      <c r="G101" s="7"/>
      <c r="H101" s="7"/>
      <c r="I101" s="7"/>
      <c r="J101" s="7"/>
      <c r="K101" s="7"/>
      <c r="L101" s="622"/>
      <c r="M101" s="58"/>
      <c r="U101" s="7"/>
      <c r="V101" s="7"/>
      <c r="W101" s="7"/>
      <c r="X101" s="7"/>
      <c r="Y101" s="7"/>
    </row>
    <row r="102" spans="2:25" ht="37.5" customHeight="1" x14ac:dyDescent="0.25">
      <c r="B102" s="621"/>
      <c r="C102" s="2939" t="s">
        <v>1695</v>
      </c>
      <c r="D102" s="2939"/>
      <c r="E102" s="2939"/>
      <c r="F102" s="2939"/>
      <c r="G102" s="2940"/>
      <c r="H102" s="628"/>
      <c r="I102" s="321"/>
      <c r="J102" s="7"/>
      <c r="K102" s="7"/>
      <c r="L102" s="622"/>
      <c r="M102" s="58"/>
    </row>
    <row r="103" spans="2:25" ht="7.5" customHeight="1" x14ac:dyDescent="0.25">
      <c r="B103" s="621"/>
      <c r="C103" s="7"/>
      <c r="D103" s="7"/>
      <c r="E103" s="7"/>
      <c r="F103" s="7"/>
      <c r="G103" s="7"/>
      <c r="H103" s="7"/>
      <c r="I103" s="7"/>
      <c r="J103" s="7"/>
      <c r="K103" s="7"/>
      <c r="L103" s="622"/>
      <c r="M103" s="58"/>
      <c r="U103" s="7"/>
      <c r="V103" s="7"/>
      <c r="W103" s="7"/>
      <c r="X103" s="7"/>
      <c r="Y103" s="7"/>
    </row>
    <row r="104" spans="2:25" ht="37.5" customHeight="1" x14ac:dyDescent="0.25">
      <c r="B104" s="621"/>
      <c r="C104" s="2939" t="s">
        <v>1696</v>
      </c>
      <c r="D104" s="2939"/>
      <c r="E104" s="2939"/>
      <c r="F104" s="2939"/>
      <c r="G104" s="2940"/>
      <c r="H104" s="628"/>
      <c r="I104" s="321"/>
      <c r="J104" s="7"/>
      <c r="K104" s="7"/>
      <c r="L104" s="622"/>
      <c r="M104" s="58"/>
    </row>
    <row r="105" spans="2:25" ht="7.5" customHeight="1" x14ac:dyDescent="0.25">
      <c r="B105" s="621"/>
      <c r="C105" s="7"/>
      <c r="D105" s="7"/>
      <c r="E105" s="7"/>
      <c r="F105" s="7"/>
      <c r="G105" s="7"/>
      <c r="H105" s="7"/>
      <c r="I105" s="7"/>
      <c r="J105" s="7"/>
      <c r="K105" s="7"/>
      <c r="L105" s="622"/>
      <c r="M105" s="58"/>
      <c r="U105" s="7"/>
      <c r="V105" s="7"/>
      <c r="W105" s="7"/>
      <c r="X105" s="7"/>
      <c r="Y105" s="7"/>
    </row>
    <row r="106" spans="2:25" ht="37.5" customHeight="1" x14ac:dyDescent="0.25">
      <c r="B106" s="621"/>
      <c r="C106" s="2939" t="s">
        <v>1697</v>
      </c>
      <c r="D106" s="2939"/>
      <c r="E106" s="2939"/>
      <c r="F106" s="2939"/>
      <c r="G106" s="2940"/>
      <c r="H106" s="628"/>
      <c r="I106" s="321"/>
      <c r="J106" s="7"/>
      <c r="K106" s="7"/>
      <c r="L106" s="622"/>
      <c r="M106" s="58"/>
    </row>
    <row r="107" spans="2:25" ht="7.5" customHeight="1" x14ac:dyDescent="0.25">
      <c r="B107" s="621"/>
      <c r="C107" s="7"/>
      <c r="D107" s="7"/>
      <c r="E107" s="7"/>
      <c r="F107" s="7"/>
      <c r="G107" s="7"/>
      <c r="H107" s="7"/>
      <c r="I107" s="7"/>
      <c r="J107" s="7"/>
      <c r="K107" s="7"/>
      <c r="L107" s="622"/>
      <c r="M107" s="58"/>
      <c r="U107" s="7"/>
      <c r="V107" s="7"/>
      <c r="W107" s="7"/>
      <c r="X107" s="7"/>
      <c r="Y107" s="7"/>
    </row>
    <row r="108" spans="2:25" ht="7.5" customHeight="1" x14ac:dyDescent="0.25">
      <c r="B108" s="621"/>
      <c r="C108" s="7"/>
      <c r="D108" s="7"/>
      <c r="E108" s="7"/>
      <c r="F108" s="7"/>
      <c r="G108" s="7"/>
      <c r="H108" s="7"/>
      <c r="I108" s="7"/>
      <c r="J108" s="7"/>
      <c r="K108" s="7"/>
      <c r="L108" s="622"/>
      <c r="M108" s="58"/>
      <c r="U108" s="7"/>
      <c r="V108" s="7"/>
      <c r="W108" s="7"/>
      <c r="X108" s="7"/>
      <c r="Y108" s="7"/>
    </row>
    <row r="109" spans="2:25" ht="37.5" customHeight="1" x14ac:dyDescent="0.25">
      <c r="B109" s="621"/>
      <c r="C109" s="2068" t="s">
        <v>1698</v>
      </c>
      <c r="D109" s="2068"/>
      <c r="E109" s="2068"/>
      <c r="F109" s="2068"/>
      <c r="G109" s="2069"/>
      <c r="H109" s="628"/>
      <c r="I109" s="321"/>
      <c r="J109" s="7"/>
      <c r="K109" s="7"/>
      <c r="L109" s="622"/>
      <c r="M109" s="58"/>
    </row>
    <row r="110" spans="2:25" ht="7.5" customHeight="1" x14ac:dyDescent="0.25">
      <c r="B110" s="621"/>
      <c r="C110" s="7"/>
      <c r="D110" s="7"/>
      <c r="E110" s="7"/>
      <c r="F110" s="7"/>
      <c r="G110" s="7"/>
      <c r="H110" s="7"/>
      <c r="I110" s="7"/>
      <c r="J110" s="7"/>
      <c r="K110" s="7"/>
      <c r="L110" s="622"/>
      <c r="M110" s="58"/>
      <c r="U110" s="7"/>
      <c r="V110" s="7"/>
      <c r="W110" s="7"/>
      <c r="X110" s="7"/>
      <c r="Y110" s="7"/>
    </row>
    <row r="111" spans="2:25" ht="37.5" customHeight="1" x14ac:dyDescent="0.25">
      <c r="B111" s="621"/>
      <c r="C111" s="2068" t="s">
        <v>1699</v>
      </c>
      <c r="D111" s="2068"/>
      <c r="E111" s="2068"/>
      <c r="F111" s="2068"/>
      <c r="G111" s="2069"/>
      <c r="H111" s="628"/>
      <c r="I111" s="321"/>
      <c r="J111" s="7"/>
      <c r="K111" s="7"/>
      <c r="L111" s="622"/>
      <c r="M111" s="58"/>
    </row>
    <row r="112" spans="2:25" ht="7.5" customHeight="1" x14ac:dyDescent="0.25">
      <c r="B112" s="621"/>
      <c r="C112" s="7"/>
      <c r="D112" s="7"/>
      <c r="E112" s="7"/>
      <c r="F112" s="7"/>
      <c r="G112" s="7"/>
      <c r="H112" s="7"/>
      <c r="I112" s="7"/>
      <c r="J112" s="7"/>
      <c r="K112" s="7"/>
      <c r="L112" s="622"/>
      <c r="M112" s="58"/>
      <c r="U112" s="7"/>
      <c r="V112" s="7"/>
      <c r="W112" s="7"/>
      <c r="X112" s="7"/>
      <c r="Y112" s="7"/>
    </row>
    <row r="113" spans="2:12" x14ac:dyDescent="0.25">
      <c r="B113" s="636"/>
      <c r="L113" s="637"/>
    </row>
    <row r="114" spans="2:12" ht="27.75" customHeight="1" x14ac:dyDescent="0.25">
      <c r="B114" s="636"/>
      <c r="E114" s="2083" t="s">
        <v>1642</v>
      </c>
      <c r="F114" s="2083"/>
      <c r="G114" s="2083"/>
      <c r="H114" s="2083"/>
      <c r="I114" s="2083"/>
      <c r="J114" s="2083"/>
      <c r="L114" s="637"/>
    </row>
    <row r="115" spans="2:12" ht="15.75" thickBot="1" x14ac:dyDescent="0.3">
      <c r="B115" s="638"/>
      <c r="C115" s="639"/>
      <c r="D115" s="639"/>
      <c r="E115" s="639"/>
      <c r="F115" s="639"/>
      <c r="G115" s="639"/>
      <c r="H115" s="639"/>
      <c r="I115" s="639"/>
      <c r="J115" s="639"/>
      <c r="K115" s="639"/>
      <c r="L115" s="640"/>
    </row>
  </sheetData>
  <sheetProtection algorithmName="SHA-512" hashValue="7Zam+ne5o2KRcfjn4TVaBEOn8DwWKSoprj59aCcEFlQqjcGRaiR1IU4xIVwgs752HuQpnAIvwzKYBf06wZExJw==" saltValue="dv5qHnMPWjNG0P07mS/3MA==" spinCount="100000" sheet="1" objects="1" scenarios="1"/>
  <mergeCells count="97">
    <mergeCell ref="E114:J114"/>
    <mergeCell ref="R26:S26"/>
    <mergeCell ref="C109:G109"/>
    <mergeCell ref="C111:G111"/>
    <mergeCell ref="C104:G104"/>
    <mergeCell ref="C106:G106"/>
    <mergeCell ref="C98:G98"/>
    <mergeCell ref="C100:G100"/>
    <mergeCell ref="C102:G102"/>
    <mergeCell ref="C92:G92"/>
    <mergeCell ref="C94:G94"/>
    <mergeCell ref="C96:G96"/>
    <mergeCell ref="C84:G84"/>
    <mergeCell ref="C86:G86"/>
    <mergeCell ref="C88:G88"/>
    <mergeCell ref="C90:G90"/>
    <mergeCell ref="C78:G78"/>
    <mergeCell ref="C80:G80"/>
    <mergeCell ref="C82:G82"/>
    <mergeCell ref="C72:G72"/>
    <mergeCell ref="C74:G74"/>
    <mergeCell ref="C76:G76"/>
    <mergeCell ref="E66:F66"/>
    <mergeCell ref="H66:I66"/>
    <mergeCell ref="C68:G68"/>
    <mergeCell ref="C70:G70"/>
    <mergeCell ref="C62:E62"/>
    <mergeCell ref="E63:F63"/>
    <mergeCell ref="H63:I63"/>
    <mergeCell ref="C65:F65"/>
    <mergeCell ref="Q50:R50"/>
    <mergeCell ref="S50:T50"/>
    <mergeCell ref="Q53:R53"/>
    <mergeCell ref="S53:T53"/>
    <mergeCell ref="Q55:R55"/>
    <mergeCell ref="S55:T55"/>
    <mergeCell ref="Q44:R44"/>
    <mergeCell ref="S44:T44"/>
    <mergeCell ref="Q46:R46"/>
    <mergeCell ref="S46:T46"/>
    <mergeCell ref="Q48:R48"/>
    <mergeCell ref="S48:T48"/>
    <mergeCell ref="C50:G50"/>
    <mergeCell ref="O50:P50"/>
    <mergeCell ref="C53:G53"/>
    <mergeCell ref="O53:P53"/>
    <mergeCell ref="C55:G55"/>
    <mergeCell ref="O55:P55"/>
    <mergeCell ref="O44:P44"/>
    <mergeCell ref="O30:P30"/>
    <mergeCell ref="C32:G32"/>
    <mergeCell ref="O32:P32"/>
    <mergeCell ref="C34:G34"/>
    <mergeCell ref="C36:G36"/>
    <mergeCell ref="O36:P36"/>
    <mergeCell ref="C38:G38"/>
    <mergeCell ref="O38:P38"/>
    <mergeCell ref="C40:G40"/>
    <mergeCell ref="O40:P40"/>
    <mergeCell ref="C42:G42"/>
    <mergeCell ref="O26:P26"/>
    <mergeCell ref="C28:G28"/>
    <mergeCell ref="C30:G30"/>
    <mergeCell ref="C18:G18"/>
    <mergeCell ref="O18:P18"/>
    <mergeCell ref="C22:G22"/>
    <mergeCell ref="O22:P22"/>
    <mergeCell ref="C24:G24"/>
    <mergeCell ref="O24:P24"/>
    <mergeCell ref="C12:G12"/>
    <mergeCell ref="P10:Q10"/>
    <mergeCell ref="E58:J58"/>
    <mergeCell ref="B61:L61"/>
    <mergeCell ref="C46:G46"/>
    <mergeCell ref="O46:P46"/>
    <mergeCell ref="C48:G48"/>
    <mergeCell ref="O48:P48"/>
    <mergeCell ref="C14:G14"/>
    <mergeCell ref="O14:P14"/>
    <mergeCell ref="C16:G16"/>
    <mergeCell ref="O16:P16"/>
    <mergeCell ref="C44:G44"/>
    <mergeCell ref="C20:G20"/>
    <mergeCell ref="O20:P20"/>
    <mergeCell ref="C26:G26"/>
    <mergeCell ref="R10:S10"/>
    <mergeCell ref="B2:H2"/>
    <mergeCell ref="B4:L4"/>
    <mergeCell ref="N4:V4"/>
    <mergeCell ref="C6:E6"/>
    <mergeCell ref="E7:F7"/>
    <mergeCell ref="H7:I7"/>
    <mergeCell ref="N7:Q7"/>
    <mergeCell ref="R7:T7"/>
    <mergeCell ref="C9:F9"/>
    <mergeCell ref="E10:F10"/>
    <mergeCell ref="H10:I10"/>
  </mergeCells>
  <hyperlinks>
    <hyperlink ref="B3" location="Content!A1" display="Content (Inhaltsverzeichnis)" xr:uid="{31E7E0B9-A8CB-4577-B75A-688F4BD5CF8C}"/>
  </hyperlinks>
  <pageMargins left="0.7" right="0.7" top="0.78740157499999996" bottom="0.78740157499999996" header="0.3" footer="0.3"/>
  <pageSetup paperSize="9"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3"/>
  <dimension ref="B1:AF185"/>
  <sheetViews>
    <sheetView workbookViewId="0"/>
  </sheetViews>
  <sheetFormatPr baseColWidth="10" defaultColWidth="11.42578125" defaultRowHeight="15" x14ac:dyDescent="0.25"/>
  <cols>
    <col min="1" max="1" width="2.7109375" customWidth="1"/>
    <col min="2" max="2" width="2.28515625" customWidth="1"/>
    <col min="3" max="3" width="7.42578125" customWidth="1"/>
    <col min="4" max="4" width="15.5703125" customWidth="1"/>
    <col min="5" max="5" width="13" customWidth="1"/>
    <col min="7" max="7" width="12.5703125" customWidth="1"/>
    <col min="8" max="8" width="10.28515625" customWidth="1"/>
    <col min="9" max="10" width="13.85546875" customWidth="1"/>
    <col min="11" max="11" width="25" customWidth="1"/>
    <col min="12" max="12" width="17.28515625" customWidth="1"/>
    <col min="13" max="13" width="11.7109375" customWidth="1"/>
    <col min="14" max="14" width="12.5703125" customWidth="1"/>
    <col min="15" max="18" width="13.42578125" customWidth="1"/>
    <col min="19" max="19" width="7.5703125" customWidth="1"/>
  </cols>
  <sheetData>
    <row r="1" spans="2:32" s="160" customFormat="1" ht="4.5" customHeight="1" x14ac:dyDescent="0.2">
      <c r="AF1" s="463"/>
    </row>
    <row r="2" spans="2:32" s="160" customFormat="1" ht="54.75" customHeight="1" x14ac:dyDescent="0.2">
      <c r="B2" s="1320" t="s">
        <v>1203</v>
      </c>
      <c r="C2" s="1320"/>
      <c r="D2" s="1320"/>
      <c r="E2" s="1320"/>
      <c r="F2" s="1320"/>
      <c r="G2" s="1320"/>
      <c r="H2" s="1320"/>
      <c r="I2" s="56"/>
      <c r="J2" s="56"/>
      <c r="K2" s="56"/>
      <c r="L2" s="56"/>
      <c r="M2" s="56"/>
      <c r="N2" s="56"/>
      <c r="O2" s="56"/>
      <c r="P2" s="56"/>
      <c r="Q2" s="56"/>
      <c r="R2" s="56"/>
      <c r="S2" s="56"/>
      <c r="T2" s="27"/>
      <c r="U2" s="27"/>
      <c r="V2" s="27"/>
      <c r="W2" s="27"/>
      <c r="X2" s="27"/>
      <c r="Y2" s="27"/>
      <c r="Z2" s="27"/>
      <c r="AA2" s="27"/>
      <c r="AB2" s="27"/>
      <c r="AC2" s="27"/>
      <c r="AD2" s="27"/>
      <c r="AE2" s="27"/>
      <c r="AF2" s="463"/>
    </row>
    <row r="3" spans="2:32" s="1" customFormat="1" ht="16.5" customHeight="1" x14ac:dyDescent="0.25">
      <c r="B3" s="369" t="s">
        <v>847</v>
      </c>
      <c r="C3"/>
      <c r="D3"/>
      <c r="E3"/>
      <c r="F3"/>
      <c r="G3"/>
      <c r="H3" s="176"/>
      <c r="I3" s="176"/>
      <c r="J3" s="176"/>
      <c r="K3" s="177"/>
      <c r="L3"/>
      <c r="M3"/>
      <c r="N3"/>
    </row>
    <row r="4" spans="2:32" ht="12.75" customHeight="1" x14ac:dyDescent="0.25"/>
    <row r="5" spans="2:32" ht="8.25" customHeight="1" x14ac:dyDescent="0.25">
      <c r="B5" s="464"/>
      <c r="C5" s="465"/>
      <c r="D5" s="465"/>
      <c r="E5" s="465"/>
      <c r="F5" s="465"/>
      <c r="G5" s="465"/>
      <c r="H5" s="465"/>
      <c r="I5" s="465"/>
      <c r="J5" s="465"/>
      <c r="K5" s="465"/>
      <c r="L5" s="465"/>
      <c r="M5" s="465"/>
      <c r="N5" s="465"/>
      <c r="O5" s="465"/>
      <c r="P5" s="466"/>
    </row>
    <row r="6" spans="2:32" ht="28.5" customHeight="1" x14ac:dyDescent="0.25">
      <c r="B6" s="159"/>
      <c r="C6" s="3062" t="s">
        <v>3842</v>
      </c>
      <c r="D6" s="3062"/>
      <c r="E6" s="3062"/>
      <c r="F6" s="3062"/>
      <c r="G6" s="3062"/>
      <c r="H6" s="3062"/>
      <c r="I6" s="467"/>
      <c r="J6" s="468"/>
      <c r="K6" s="467"/>
      <c r="P6" s="469"/>
    </row>
    <row r="7" spans="2:32" x14ac:dyDescent="0.25">
      <c r="B7" s="159"/>
      <c r="C7" s="3056"/>
      <c r="D7" s="3057"/>
      <c r="E7" s="3057"/>
      <c r="F7" s="3058"/>
      <c r="G7" s="3060" t="s">
        <v>1163</v>
      </c>
      <c r="H7" s="3061"/>
      <c r="I7" s="3060" t="s">
        <v>1164</v>
      </c>
      <c r="J7" s="3061"/>
      <c r="K7" s="467"/>
      <c r="P7" s="469"/>
    </row>
    <row r="8" spans="2:32" ht="27" customHeight="1" x14ac:dyDescent="0.25">
      <c r="B8" s="159"/>
      <c r="C8" s="3059"/>
      <c r="D8" s="2262"/>
      <c r="E8" s="2262"/>
      <c r="F8" s="2258"/>
      <c r="G8" s="470" t="s">
        <v>1187</v>
      </c>
      <c r="H8" s="470" t="s">
        <v>1189</v>
      </c>
      <c r="I8" s="470" t="s">
        <v>1187</v>
      </c>
      <c r="J8" s="470" t="s">
        <v>1188</v>
      </c>
      <c r="K8" s="3046" t="s">
        <v>1190</v>
      </c>
      <c r="L8" s="3047"/>
      <c r="P8" s="469"/>
    </row>
    <row r="9" spans="2:32" ht="24" customHeight="1" x14ac:dyDescent="0.25">
      <c r="B9" s="159"/>
      <c r="C9" s="1515" t="s">
        <v>1173</v>
      </c>
      <c r="D9" s="1518"/>
      <c r="E9" s="1518"/>
      <c r="F9" s="1519"/>
      <c r="G9" s="471">
        <v>200</v>
      </c>
      <c r="H9" s="471" t="s">
        <v>1166</v>
      </c>
      <c r="I9" s="471">
        <v>200</v>
      </c>
      <c r="J9" s="471" t="s">
        <v>1166</v>
      </c>
      <c r="K9" s="3048" t="s">
        <v>1237</v>
      </c>
      <c r="L9" s="3049"/>
      <c r="P9" s="469"/>
    </row>
    <row r="10" spans="2:32" ht="39" customHeight="1" x14ac:dyDescent="0.25">
      <c r="B10" s="159"/>
      <c r="C10" s="3050" t="s">
        <v>3843</v>
      </c>
      <c r="D10" s="3051"/>
      <c r="E10" s="3051"/>
      <c r="F10" s="3052"/>
      <c r="G10" s="471">
        <v>14</v>
      </c>
      <c r="H10" s="471" t="s">
        <v>1167</v>
      </c>
      <c r="I10" s="471">
        <v>14</v>
      </c>
      <c r="J10" s="472" t="s">
        <v>1167</v>
      </c>
      <c r="K10" s="3053" t="s">
        <v>3844</v>
      </c>
      <c r="L10" s="3053"/>
      <c r="P10" s="469"/>
    </row>
    <row r="11" spans="2:32" ht="27" customHeight="1" x14ac:dyDescent="0.25">
      <c r="B11" s="159"/>
      <c r="C11" s="510"/>
      <c r="D11" s="3054" t="s">
        <v>1194</v>
      </c>
      <c r="E11" s="3054"/>
      <c r="F11" s="3055"/>
      <c r="G11" s="471">
        <v>3</v>
      </c>
      <c r="H11" s="472" t="s">
        <v>1168</v>
      </c>
      <c r="I11" s="471">
        <v>3</v>
      </c>
      <c r="J11" s="472" t="s">
        <v>1168</v>
      </c>
      <c r="K11" s="3053"/>
      <c r="L11" s="3053"/>
      <c r="P11" s="469"/>
    </row>
    <row r="12" spans="2:32" ht="27" customHeight="1" x14ac:dyDescent="0.25">
      <c r="B12" s="159"/>
      <c r="C12" s="510"/>
      <c r="D12" s="3054" t="s">
        <v>1195</v>
      </c>
      <c r="E12" s="3054"/>
      <c r="F12" s="3055"/>
      <c r="G12" s="471">
        <v>7</v>
      </c>
      <c r="H12" s="472" t="s">
        <v>1169</v>
      </c>
      <c r="I12" s="471">
        <v>7</v>
      </c>
      <c r="J12" s="472" t="s">
        <v>1169</v>
      </c>
      <c r="K12" s="3065"/>
      <c r="L12" s="3065"/>
      <c r="P12" s="469"/>
    </row>
    <row r="13" spans="2:32" ht="26.25" customHeight="1" x14ac:dyDescent="0.25">
      <c r="B13" s="159"/>
      <c r="C13" s="511"/>
      <c r="D13" s="3054" t="s">
        <v>1196</v>
      </c>
      <c r="E13" s="3054"/>
      <c r="F13" s="3055"/>
      <c r="G13" s="471">
        <v>2</v>
      </c>
      <c r="H13" s="472" t="s">
        <v>1170</v>
      </c>
      <c r="I13" s="471">
        <v>2</v>
      </c>
      <c r="J13" s="472" t="s">
        <v>1170</v>
      </c>
      <c r="K13" s="3066"/>
      <c r="L13" s="3066"/>
      <c r="P13" s="469"/>
    </row>
    <row r="14" spans="2:32" ht="35.25" customHeight="1" x14ac:dyDescent="0.25">
      <c r="B14" s="159"/>
      <c r="C14" s="3067" t="s">
        <v>3841</v>
      </c>
      <c r="D14" s="3068"/>
      <c r="E14" s="3068"/>
      <c r="F14" s="3069"/>
      <c r="G14" s="473">
        <f>G9-G10</f>
        <v>186</v>
      </c>
      <c r="H14" s="474">
        <f>H9-H10</f>
        <v>0.99929999999999997</v>
      </c>
      <c r="I14" s="474">
        <f>I9-I10</f>
        <v>186</v>
      </c>
      <c r="J14" s="474">
        <f>J9-J10</f>
        <v>0.99929999999999997</v>
      </c>
      <c r="K14" s="3070" t="s">
        <v>1197</v>
      </c>
      <c r="L14" s="3071"/>
      <c r="P14" s="469"/>
    </row>
    <row r="15" spans="2:32" ht="13.5" customHeight="1" x14ac:dyDescent="0.25">
      <c r="B15" s="159"/>
      <c r="C15" s="3077" t="s">
        <v>1199</v>
      </c>
      <c r="D15" s="3077"/>
      <c r="E15" s="3077"/>
      <c r="F15" s="3077"/>
      <c r="P15" s="469"/>
    </row>
    <row r="16" spans="2:32" ht="9.75" customHeight="1" thickBot="1" x14ac:dyDescent="0.3">
      <c r="B16" s="159"/>
      <c r="P16" s="469"/>
    </row>
    <row r="17" spans="2:16" ht="30.75" customHeight="1" thickBot="1" x14ac:dyDescent="0.3">
      <c r="B17" s="159"/>
      <c r="C17" s="1624" t="s">
        <v>1192</v>
      </c>
      <c r="D17" s="3078"/>
      <c r="E17" s="3078"/>
      <c r="F17" s="3079"/>
      <c r="G17" s="1624" t="s">
        <v>1193</v>
      </c>
      <c r="H17" s="3078"/>
      <c r="I17" s="3079"/>
      <c r="J17" s="1624" t="s">
        <v>1760</v>
      </c>
      <c r="K17" s="1625"/>
      <c r="L17" s="1625"/>
      <c r="M17" s="1625"/>
      <c r="N17" s="1625"/>
      <c r="O17" s="1626"/>
      <c r="P17" s="469"/>
    </row>
    <row r="18" spans="2:16" ht="26.25" customHeight="1" thickBot="1" x14ac:dyDescent="0.3">
      <c r="B18" s="159"/>
      <c r="C18" s="2712" t="s">
        <v>1174</v>
      </c>
      <c r="D18" s="2976"/>
      <c r="E18" s="2976"/>
      <c r="F18" s="2977"/>
      <c r="G18" s="3024" t="s">
        <v>1201</v>
      </c>
      <c r="H18" s="3025"/>
      <c r="I18" s="3026"/>
      <c r="J18" s="3040" t="s">
        <v>2500</v>
      </c>
      <c r="K18" s="3041"/>
      <c r="L18" s="3041"/>
      <c r="M18" s="3041"/>
      <c r="N18" s="3041"/>
      <c r="O18" s="3042"/>
      <c r="P18" s="469"/>
    </row>
    <row r="19" spans="2:16" ht="12" customHeight="1" thickBot="1" x14ac:dyDescent="0.3">
      <c r="B19" s="159"/>
      <c r="C19" s="3033" t="s">
        <v>1200</v>
      </c>
      <c r="D19" s="3034"/>
      <c r="E19" s="3034"/>
      <c r="F19" s="3035"/>
      <c r="G19" s="3027"/>
      <c r="H19" s="3028"/>
      <c r="I19" s="3029"/>
      <c r="J19" s="3043"/>
      <c r="K19" s="3044"/>
      <c r="L19" s="3044"/>
      <c r="M19" s="3044"/>
      <c r="N19" s="3044"/>
      <c r="O19" s="3045"/>
      <c r="P19" s="469"/>
    </row>
    <row r="20" spans="2:16" ht="36.75" customHeight="1" thickBot="1" x14ac:dyDescent="0.3">
      <c r="B20" s="159"/>
      <c r="C20" s="3036"/>
      <c r="D20" s="3034"/>
      <c r="E20" s="3034"/>
      <c r="F20" s="3035"/>
      <c r="G20" s="3030"/>
      <c r="H20" s="3031"/>
      <c r="I20" s="3032"/>
      <c r="J20" s="3040" t="s">
        <v>1202</v>
      </c>
      <c r="K20" s="3041"/>
      <c r="L20" s="3041"/>
      <c r="M20" s="3041"/>
      <c r="N20" s="3041"/>
      <c r="O20" s="3042"/>
      <c r="P20" s="469"/>
    </row>
    <row r="21" spans="2:16" ht="36.75" customHeight="1" thickBot="1" x14ac:dyDescent="0.3">
      <c r="B21" s="159"/>
      <c r="C21" s="657"/>
      <c r="D21" s="1617" t="s">
        <v>454</v>
      </c>
      <c r="E21" s="1617"/>
      <c r="F21" s="9" t="s">
        <v>319</v>
      </c>
      <c r="G21" s="3074" t="s">
        <v>436</v>
      </c>
      <c r="H21" s="1834"/>
      <c r="I21" s="512">
        <v>10</v>
      </c>
      <c r="J21" s="3043"/>
      <c r="K21" s="3044"/>
      <c r="L21" s="3044"/>
      <c r="M21" s="3044"/>
      <c r="N21" s="3044"/>
      <c r="O21" s="3045"/>
      <c r="P21" s="469"/>
    </row>
    <row r="22" spans="2:16" ht="24.75" customHeight="1" thickBot="1" x14ac:dyDescent="0.3">
      <c r="B22" s="159"/>
      <c r="C22" s="658"/>
      <c r="D22" s="2811" t="s">
        <v>840</v>
      </c>
      <c r="E22" s="2811"/>
      <c r="F22" s="2826"/>
      <c r="J22" s="3037" t="s">
        <v>1176</v>
      </c>
      <c r="K22" s="3038"/>
      <c r="L22" s="3039"/>
      <c r="M22" s="3072" t="s">
        <v>1177</v>
      </c>
      <c r="N22" s="3073"/>
      <c r="O22" s="2865"/>
      <c r="P22" s="469"/>
    </row>
    <row r="23" spans="2:16" ht="41.25" customHeight="1" x14ac:dyDescent="0.25">
      <c r="B23" s="159"/>
      <c r="C23" s="658"/>
      <c r="D23" s="1357" t="s">
        <v>445</v>
      </c>
      <c r="E23" s="1357"/>
      <c r="F23" s="11" t="s">
        <v>1776</v>
      </c>
      <c r="J23" s="3075" t="s">
        <v>1181</v>
      </c>
      <c r="K23" s="3076"/>
      <c r="L23" s="347" t="s">
        <v>8</v>
      </c>
      <c r="M23" s="1616" t="s">
        <v>431</v>
      </c>
      <c r="N23" s="1617"/>
      <c r="O23" s="347" t="s">
        <v>8</v>
      </c>
      <c r="P23" s="469"/>
    </row>
    <row r="24" spans="2:16" ht="18" customHeight="1" x14ac:dyDescent="0.25">
      <c r="B24" s="159"/>
      <c r="C24" s="658"/>
      <c r="D24" s="664"/>
      <c r="E24" s="2969" t="s">
        <v>841</v>
      </c>
      <c r="F24" s="2989"/>
      <c r="J24" s="475"/>
      <c r="K24" s="2811" t="s">
        <v>840</v>
      </c>
      <c r="L24" s="2826"/>
      <c r="M24" s="485"/>
      <c r="N24" s="2811" t="s">
        <v>840</v>
      </c>
      <c r="O24" s="2826"/>
      <c r="P24" s="469"/>
    </row>
    <row r="25" spans="2:16" ht="38.25" customHeight="1" x14ac:dyDescent="0.25">
      <c r="B25" s="159"/>
      <c r="C25" s="658"/>
      <c r="D25" s="1357" t="s">
        <v>462</v>
      </c>
      <c r="E25" s="1357"/>
      <c r="F25" s="11" t="s">
        <v>1776</v>
      </c>
      <c r="J25" s="3023" t="s">
        <v>1180</v>
      </c>
      <c r="K25" s="2633"/>
      <c r="L25" s="476" t="s">
        <v>1775</v>
      </c>
      <c r="M25" s="1554" t="s">
        <v>430</v>
      </c>
      <c r="N25" s="1357"/>
      <c r="O25" s="477" t="s">
        <v>588</v>
      </c>
      <c r="P25" s="469"/>
    </row>
    <row r="26" spans="2:16" ht="18" customHeight="1" x14ac:dyDescent="0.25">
      <c r="B26" s="159"/>
      <c r="C26" s="658"/>
      <c r="D26" s="664"/>
      <c r="E26" s="2969" t="s">
        <v>841</v>
      </c>
      <c r="F26" s="2989"/>
      <c r="J26" s="475"/>
      <c r="K26" s="2811" t="s">
        <v>840</v>
      </c>
      <c r="L26" s="2826"/>
      <c r="M26" s="485"/>
      <c r="N26" s="2811" t="s">
        <v>840</v>
      </c>
      <c r="O26" s="2826"/>
      <c r="P26" s="469"/>
    </row>
    <row r="27" spans="2:16" ht="39.75" customHeight="1" thickBot="1" x14ac:dyDescent="0.3">
      <c r="B27" s="159"/>
      <c r="C27" s="659"/>
      <c r="D27" s="2745" t="s">
        <v>489</v>
      </c>
      <c r="E27" s="2745"/>
      <c r="F27" s="348" t="s">
        <v>350</v>
      </c>
      <c r="G27" s="7"/>
      <c r="J27" s="3023" t="s">
        <v>428</v>
      </c>
      <c r="K27" s="2633"/>
      <c r="L27" s="8" t="s">
        <v>1178</v>
      </c>
      <c r="M27" s="1554" t="s">
        <v>995</v>
      </c>
      <c r="N27" s="1357"/>
      <c r="O27" s="348" t="s">
        <v>578</v>
      </c>
      <c r="P27" s="469"/>
    </row>
    <row r="28" spans="2:16" ht="32.25" customHeight="1" thickBot="1" x14ac:dyDescent="0.3">
      <c r="B28" s="159"/>
      <c r="C28" s="2712" t="s">
        <v>1200</v>
      </c>
      <c r="D28" s="2976"/>
      <c r="E28" s="2976"/>
      <c r="F28" s="2977"/>
      <c r="G28" s="7"/>
      <c r="J28" s="475"/>
      <c r="K28" s="2811" t="s">
        <v>840</v>
      </c>
      <c r="L28" s="2826"/>
      <c r="M28" s="485"/>
      <c r="N28" s="2811" t="s">
        <v>840</v>
      </c>
      <c r="O28" s="2826"/>
      <c r="P28" s="469"/>
    </row>
    <row r="29" spans="2:16" ht="39" customHeight="1" x14ac:dyDescent="0.25">
      <c r="B29" s="159"/>
      <c r="C29" s="655"/>
      <c r="D29" s="2660" t="s">
        <v>454</v>
      </c>
      <c r="E29" s="2661"/>
      <c r="F29" s="348" t="s">
        <v>805</v>
      </c>
      <c r="G29" s="7"/>
      <c r="J29" s="3023" t="s">
        <v>427</v>
      </c>
      <c r="K29" s="2633"/>
      <c r="L29" s="8" t="s">
        <v>1179</v>
      </c>
      <c r="M29" s="1554" t="s">
        <v>994</v>
      </c>
      <c r="N29" s="1357"/>
      <c r="O29" s="348" t="s">
        <v>815</v>
      </c>
      <c r="P29" s="469"/>
    </row>
    <row r="30" spans="2:16" ht="39.75" customHeight="1" x14ac:dyDescent="0.25">
      <c r="B30" s="159"/>
      <c r="C30" s="656"/>
      <c r="D30" s="2745" t="s">
        <v>465</v>
      </c>
      <c r="E30" s="2745"/>
      <c r="F30" s="348" t="s">
        <v>351</v>
      </c>
      <c r="G30" s="7"/>
      <c r="J30" s="475"/>
      <c r="K30" s="2811" t="s">
        <v>840</v>
      </c>
      <c r="L30" s="2826"/>
      <c r="M30" s="485"/>
      <c r="N30" s="2811" t="s">
        <v>840</v>
      </c>
      <c r="O30" s="2826"/>
      <c r="P30" s="469"/>
    </row>
    <row r="31" spans="2:16" ht="40.5" customHeight="1" x14ac:dyDescent="0.25">
      <c r="B31" s="159"/>
      <c r="C31" s="656"/>
      <c r="D31" s="2745" t="s">
        <v>466</v>
      </c>
      <c r="E31" s="2745"/>
      <c r="F31" s="348" t="s">
        <v>125</v>
      </c>
      <c r="G31" s="7"/>
      <c r="J31" s="3023" t="s">
        <v>1182</v>
      </c>
      <c r="K31" s="2633"/>
      <c r="L31" s="8" t="s">
        <v>1183</v>
      </c>
      <c r="M31" s="1554" t="s">
        <v>1185</v>
      </c>
      <c r="N31" s="1357"/>
      <c r="O31" s="348" t="s">
        <v>1144</v>
      </c>
      <c r="P31" s="469"/>
    </row>
    <row r="32" spans="2:16" ht="39.75" customHeight="1" x14ac:dyDescent="0.25">
      <c r="B32" s="159"/>
      <c r="C32" s="656"/>
      <c r="D32" s="2745" t="s">
        <v>467</v>
      </c>
      <c r="E32" s="2745"/>
      <c r="F32" s="348" t="s">
        <v>103</v>
      </c>
      <c r="G32" s="7"/>
      <c r="J32" s="475"/>
      <c r="K32" s="2811" t="s">
        <v>840</v>
      </c>
      <c r="L32" s="2826"/>
      <c r="M32" s="485"/>
      <c r="N32" s="2811" t="s">
        <v>840</v>
      </c>
      <c r="O32" s="2826"/>
      <c r="P32" s="469"/>
    </row>
    <row r="33" spans="2:16" ht="44.25" customHeight="1" thickBot="1" x14ac:dyDescent="0.3">
      <c r="B33" s="159"/>
      <c r="C33" s="656"/>
      <c r="D33" s="2745" t="s">
        <v>445</v>
      </c>
      <c r="E33" s="2745"/>
      <c r="F33" s="11" t="s">
        <v>1776</v>
      </c>
      <c r="G33" s="7"/>
      <c r="J33" s="3023" t="s">
        <v>425</v>
      </c>
      <c r="K33" s="2633"/>
      <c r="L33" s="8" t="s">
        <v>1184</v>
      </c>
      <c r="M33" s="1554" t="s">
        <v>1186</v>
      </c>
      <c r="N33" s="1357"/>
      <c r="O33" s="8" t="s">
        <v>583</v>
      </c>
      <c r="P33" s="469"/>
    </row>
    <row r="34" spans="2:16" ht="30" customHeight="1" thickBot="1" x14ac:dyDescent="0.3">
      <c r="B34" s="159"/>
      <c r="C34" s="2712" t="s">
        <v>1200</v>
      </c>
      <c r="D34" s="2976"/>
      <c r="E34" s="2976"/>
      <c r="F34" s="2977"/>
      <c r="G34" s="7"/>
      <c r="J34" s="475"/>
      <c r="K34" s="2811" t="s">
        <v>840</v>
      </c>
      <c r="L34" s="2826"/>
      <c r="M34" s="485"/>
      <c r="N34" s="2811" t="s">
        <v>840</v>
      </c>
      <c r="O34" s="2826"/>
      <c r="P34" s="469"/>
    </row>
    <row r="35" spans="2:16" ht="37.5" customHeight="1" x14ac:dyDescent="0.25">
      <c r="B35" s="159"/>
      <c r="C35" s="663"/>
      <c r="D35" s="2745" t="s">
        <v>454</v>
      </c>
      <c r="E35" s="2745"/>
      <c r="F35" s="348" t="s">
        <v>805</v>
      </c>
      <c r="G35" s="7"/>
      <c r="J35" s="3023" t="s">
        <v>424</v>
      </c>
      <c r="K35" s="2633"/>
      <c r="L35" s="476" t="s">
        <v>1179</v>
      </c>
      <c r="M35" s="1554" t="s">
        <v>992</v>
      </c>
      <c r="N35" s="1357"/>
      <c r="O35" s="476" t="s">
        <v>815</v>
      </c>
      <c r="P35" s="469"/>
    </row>
    <row r="36" spans="2:16" ht="36" customHeight="1" x14ac:dyDescent="0.25">
      <c r="B36" s="159"/>
      <c r="C36" s="663"/>
      <c r="D36" s="2745" t="s">
        <v>465</v>
      </c>
      <c r="E36" s="2745"/>
      <c r="F36" s="348" t="s">
        <v>351</v>
      </c>
      <c r="G36" s="7"/>
      <c r="J36" s="475"/>
      <c r="K36" s="2811" t="s">
        <v>840</v>
      </c>
      <c r="L36" s="2826"/>
      <c r="M36" s="485"/>
      <c r="N36" s="2811" t="s">
        <v>840</v>
      </c>
      <c r="O36" s="2826"/>
      <c r="P36" s="469"/>
    </row>
    <row r="37" spans="2:16" ht="33.75" customHeight="1" thickBot="1" x14ac:dyDescent="0.3">
      <c r="B37" s="159"/>
      <c r="C37" s="663"/>
      <c r="D37" s="2745" t="s">
        <v>466</v>
      </c>
      <c r="E37" s="2745"/>
      <c r="F37" s="348" t="s">
        <v>1759</v>
      </c>
      <c r="G37" s="7"/>
      <c r="J37" s="3021" t="s">
        <v>1207</v>
      </c>
      <c r="K37" s="3022"/>
      <c r="L37" s="509" t="s">
        <v>805</v>
      </c>
      <c r="M37" s="3020" t="s">
        <v>833</v>
      </c>
      <c r="N37" s="1797"/>
      <c r="O37" s="478" t="s">
        <v>8</v>
      </c>
      <c r="P37" s="469"/>
    </row>
    <row r="38" spans="2:16" ht="15" customHeight="1" x14ac:dyDescent="0.25">
      <c r="B38" s="159"/>
      <c r="C38" s="663"/>
      <c r="D38" s="2969" t="s">
        <v>841</v>
      </c>
      <c r="E38" s="2970"/>
      <c r="F38" s="2971"/>
      <c r="G38" s="7"/>
      <c r="P38" s="469"/>
    </row>
    <row r="39" spans="2:16" ht="35.25" customHeight="1" thickBot="1" x14ac:dyDescent="0.3">
      <c r="B39" s="159"/>
      <c r="C39" s="663"/>
      <c r="D39" s="2745" t="s">
        <v>467</v>
      </c>
      <c r="E39" s="2745"/>
      <c r="F39" s="348" t="s">
        <v>341</v>
      </c>
      <c r="G39" s="7"/>
      <c r="P39" s="469"/>
    </row>
    <row r="40" spans="2:16" ht="30" customHeight="1" thickBot="1" x14ac:dyDescent="0.3">
      <c r="B40" s="159"/>
      <c r="C40" s="2712" t="s">
        <v>1200</v>
      </c>
      <c r="D40" s="2976"/>
      <c r="E40" s="2976"/>
      <c r="F40" s="2977"/>
      <c r="G40" s="7"/>
      <c r="P40" s="469"/>
    </row>
    <row r="41" spans="2:16" ht="38.25" customHeight="1" x14ac:dyDescent="0.25">
      <c r="B41" s="159"/>
      <c r="C41" s="663"/>
      <c r="D41" s="2745" t="s">
        <v>454</v>
      </c>
      <c r="E41" s="2745"/>
      <c r="F41" s="348" t="s">
        <v>805</v>
      </c>
      <c r="G41" s="7"/>
      <c r="P41" s="469"/>
    </row>
    <row r="42" spans="2:16" ht="41.25" customHeight="1" thickBot="1" x14ac:dyDescent="0.3">
      <c r="B42" s="159"/>
      <c r="C42" s="663"/>
      <c r="D42" s="2745" t="s">
        <v>465</v>
      </c>
      <c r="E42" s="2745"/>
      <c r="F42" s="348" t="s">
        <v>805</v>
      </c>
      <c r="G42" s="7"/>
      <c r="P42" s="469"/>
    </row>
    <row r="43" spans="2:16" ht="32.25" customHeight="1" thickBot="1" x14ac:dyDescent="0.3">
      <c r="B43" s="159"/>
      <c r="C43" s="2984" t="s">
        <v>1175</v>
      </c>
      <c r="D43" s="2985"/>
      <c r="E43" s="2985"/>
      <c r="F43" s="2986"/>
      <c r="G43" s="7"/>
      <c r="P43" s="469"/>
    </row>
    <row r="44" spans="2:16" ht="25.5" customHeight="1" x14ac:dyDescent="0.25">
      <c r="B44" s="159"/>
      <c r="C44" s="1616" t="s">
        <v>454</v>
      </c>
      <c r="D44" s="1617"/>
      <c r="E44" s="1617"/>
      <c r="F44" s="9" t="s">
        <v>1018</v>
      </c>
      <c r="G44" s="7"/>
      <c r="P44" s="469"/>
    </row>
    <row r="45" spans="2:16" ht="15" customHeight="1" x14ac:dyDescent="0.25">
      <c r="B45" s="159"/>
      <c r="C45" s="2987" t="s">
        <v>840</v>
      </c>
      <c r="D45" s="2811"/>
      <c r="E45" s="2811"/>
      <c r="F45" s="2826"/>
      <c r="G45" s="7"/>
      <c r="P45" s="469"/>
    </row>
    <row r="46" spans="2:16" ht="39" customHeight="1" x14ac:dyDescent="0.25">
      <c r="B46" s="159"/>
      <c r="C46" s="1554" t="s">
        <v>462</v>
      </c>
      <c r="D46" s="1357"/>
      <c r="E46" s="1357"/>
      <c r="F46" s="11" t="s">
        <v>1776</v>
      </c>
      <c r="G46" s="7"/>
      <c r="P46" s="469"/>
    </row>
    <row r="47" spans="2:16" ht="15" customHeight="1" x14ac:dyDescent="0.25">
      <c r="B47" s="159"/>
      <c r="C47" s="665"/>
      <c r="D47" s="2969" t="s">
        <v>841</v>
      </c>
      <c r="E47" s="2988"/>
      <c r="F47" s="2989"/>
      <c r="G47" s="7"/>
      <c r="P47" s="469"/>
    </row>
    <row r="48" spans="2:16" ht="39" customHeight="1" thickBot="1" x14ac:dyDescent="0.3">
      <c r="B48" s="159"/>
      <c r="C48" s="2237" t="s">
        <v>489</v>
      </c>
      <c r="D48" s="1647"/>
      <c r="E48" s="1647"/>
      <c r="F48" s="357" t="s">
        <v>350</v>
      </c>
      <c r="G48" s="7"/>
      <c r="P48" s="469"/>
    </row>
    <row r="49" spans="2:19" ht="15" customHeight="1" x14ac:dyDescent="0.25">
      <c r="B49" s="159"/>
      <c r="C49" s="7"/>
      <c r="D49" s="7"/>
      <c r="E49" s="7"/>
      <c r="F49" s="7"/>
      <c r="G49" s="7"/>
      <c r="P49" s="469"/>
    </row>
    <row r="50" spans="2:19" ht="39" customHeight="1" x14ac:dyDescent="0.25">
      <c r="B50" s="479"/>
      <c r="C50" s="480"/>
      <c r="D50" s="480"/>
      <c r="E50" s="480"/>
      <c r="F50" s="480"/>
      <c r="G50" s="480"/>
      <c r="H50" s="480"/>
      <c r="I50" s="481"/>
      <c r="J50" s="481"/>
      <c r="K50" s="481"/>
      <c r="L50" s="481"/>
      <c r="M50" s="481"/>
      <c r="N50" s="481"/>
      <c r="O50" s="481"/>
      <c r="P50" s="482"/>
    </row>
    <row r="51" spans="2:19" ht="41.25" customHeight="1" x14ac:dyDescent="0.25">
      <c r="C51" s="7"/>
      <c r="D51" s="7"/>
      <c r="E51" s="7"/>
      <c r="F51" s="7"/>
      <c r="G51" s="7"/>
      <c r="H51" s="7"/>
      <c r="I51" s="7"/>
      <c r="J51" s="7"/>
      <c r="K51" s="7"/>
    </row>
    <row r="52" spans="2:19" ht="35.25" customHeight="1" x14ac:dyDescent="0.25">
      <c r="B52" s="464"/>
      <c r="C52" s="106"/>
      <c r="D52" s="106"/>
      <c r="E52" s="106"/>
      <c r="F52" s="106"/>
      <c r="G52" s="106"/>
      <c r="H52" s="106"/>
      <c r="I52" s="106"/>
      <c r="J52" s="106"/>
      <c r="K52" s="106"/>
      <c r="L52" s="465"/>
      <c r="M52" s="465"/>
      <c r="N52" s="465"/>
      <c r="O52" s="465"/>
      <c r="P52" s="465"/>
      <c r="Q52" s="465"/>
      <c r="R52" s="465"/>
      <c r="S52" s="466"/>
    </row>
    <row r="53" spans="2:19" ht="35.25" customHeight="1" thickBot="1" x14ac:dyDescent="0.3">
      <c r="B53" s="159"/>
      <c r="C53" s="2967" t="s">
        <v>1531</v>
      </c>
      <c r="D53" s="2968"/>
      <c r="E53" s="2968"/>
      <c r="F53" s="483"/>
      <c r="G53" s="483"/>
      <c r="H53" s="483"/>
      <c r="I53" s="483"/>
      <c r="S53" s="469"/>
    </row>
    <row r="54" spans="2:19" ht="26.25" customHeight="1" x14ac:dyDescent="0.25">
      <c r="B54" s="159"/>
      <c r="C54" s="2990" t="s">
        <v>1532</v>
      </c>
      <c r="D54" s="2991"/>
      <c r="E54" s="2991"/>
      <c r="F54" s="2991"/>
      <c r="G54" s="2991"/>
      <c r="H54" s="2991"/>
      <c r="I54" s="2992"/>
      <c r="S54" s="469"/>
    </row>
    <row r="55" spans="2:19" ht="78" customHeight="1" x14ac:dyDescent="0.25">
      <c r="B55" s="159"/>
      <c r="C55" s="2995" t="s">
        <v>1205</v>
      </c>
      <c r="D55" s="2996"/>
      <c r="E55" s="2996"/>
      <c r="F55" s="2993" t="s">
        <v>1206</v>
      </c>
      <c r="G55" s="2994"/>
      <c r="H55" s="2997" t="s">
        <v>1533</v>
      </c>
      <c r="I55" s="2998"/>
      <c r="S55" s="469"/>
    </row>
    <row r="56" spans="2:19" ht="27" customHeight="1" thickBot="1" x14ac:dyDescent="0.3">
      <c r="B56" s="159"/>
      <c r="C56" s="2999" t="s">
        <v>1241</v>
      </c>
      <c r="D56" s="3000"/>
      <c r="E56" s="3000"/>
      <c r="F56" s="660" t="s">
        <v>1242</v>
      </c>
      <c r="G56" s="661"/>
      <c r="H56" s="3018" t="s">
        <v>1241</v>
      </c>
      <c r="I56" s="3019"/>
      <c r="S56" s="469"/>
    </row>
    <row r="57" spans="2:19" ht="39" customHeight="1" thickBot="1" x14ac:dyDescent="0.3">
      <c r="B57" s="159"/>
      <c r="S57" s="469"/>
    </row>
    <row r="58" spans="2:19" ht="34.5" customHeight="1" x14ac:dyDescent="0.25">
      <c r="B58" s="159"/>
      <c r="C58" s="2978" t="s">
        <v>1208</v>
      </c>
      <c r="D58" s="2979"/>
      <c r="E58" s="2979"/>
      <c r="F58" s="2980"/>
      <c r="G58" s="2946" t="s">
        <v>1209</v>
      </c>
      <c r="H58" s="2947"/>
      <c r="I58" s="2947"/>
      <c r="J58" s="2948"/>
      <c r="K58" s="2981" t="s">
        <v>1210</v>
      </c>
      <c r="L58" s="2982"/>
      <c r="M58" s="2983"/>
      <c r="S58" s="469"/>
    </row>
    <row r="59" spans="2:19" ht="30" customHeight="1" x14ac:dyDescent="0.25">
      <c r="B59" s="159"/>
      <c r="C59" s="2962" t="s">
        <v>1236</v>
      </c>
      <c r="D59" s="2963"/>
      <c r="E59" s="2963"/>
      <c r="F59" s="2964"/>
      <c r="G59" s="2949" t="s">
        <v>1236</v>
      </c>
      <c r="H59" s="2950"/>
      <c r="I59" s="2950"/>
      <c r="J59" s="2951"/>
      <c r="K59" s="2949" t="s">
        <v>1236</v>
      </c>
      <c r="L59" s="2965"/>
      <c r="M59" s="2966"/>
      <c r="S59" s="469"/>
    </row>
    <row r="60" spans="2:19" ht="51" customHeight="1" x14ac:dyDescent="0.25">
      <c r="B60" s="159"/>
      <c r="C60" s="1554" t="s">
        <v>431</v>
      </c>
      <c r="D60" s="1357"/>
      <c r="E60" s="1357" t="s">
        <v>1211</v>
      </c>
      <c r="F60" s="2151"/>
      <c r="G60" s="1554" t="s">
        <v>431</v>
      </c>
      <c r="H60" s="1357"/>
      <c r="I60" s="1357"/>
      <c r="J60" s="348" t="s">
        <v>1214</v>
      </c>
      <c r="K60" s="10" t="s">
        <v>431</v>
      </c>
      <c r="L60" s="1515" t="s">
        <v>1171</v>
      </c>
      <c r="M60" s="2182"/>
      <c r="S60" s="469"/>
    </row>
    <row r="61" spans="2:19" ht="33.75" customHeight="1" x14ac:dyDescent="0.25">
      <c r="B61" s="159"/>
      <c r="C61" s="1554" t="s">
        <v>995</v>
      </c>
      <c r="D61" s="1357"/>
      <c r="E61" s="1357" t="s">
        <v>704</v>
      </c>
      <c r="F61" s="2151"/>
      <c r="G61" s="3001" t="s">
        <v>430</v>
      </c>
      <c r="H61" s="2745"/>
      <c r="I61" s="2745"/>
      <c r="J61" s="348" t="s">
        <v>76</v>
      </c>
      <c r="K61" s="10" t="s">
        <v>430</v>
      </c>
      <c r="L61" s="1515" t="s">
        <v>584</v>
      </c>
      <c r="M61" s="2182"/>
      <c r="S61" s="469"/>
    </row>
    <row r="62" spans="2:19" ht="15" customHeight="1" x14ac:dyDescent="0.25">
      <c r="B62" s="159"/>
      <c r="C62" s="475"/>
      <c r="D62" s="2972" t="s">
        <v>841</v>
      </c>
      <c r="E62" s="2972"/>
      <c r="F62" s="2973"/>
      <c r="G62" s="10"/>
      <c r="H62" s="2952" t="s">
        <v>840</v>
      </c>
      <c r="I62" s="2953"/>
      <c r="J62" s="2954"/>
      <c r="K62" s="484"/>
      <c r="L62" s="3008" t="s">
        <v>840</v>
      </c>
      <c r="M62" s="3009"/>
      <c r="S62" s="469"/>
    </row>
    <row r="63" spans="2:19" ht="40.5" customHeight="1" x14ac:dyDescent="0.25">
      <c r="B63" s="159"/>
      <c r="C63" s="1554" t="s">
        <v>994</v>
      </c>
      <c r="D63" s="1357"/>
      <c r="E63" s="1357" t="s">
        <v>346</v>
      </c>
      <c r="F63" s="2151"/>
      <c r="G63" s="1554" t="s">
        <v>1215</v>
      </c>
      <c r="H63" s="1357"/>
      <c r="I63" s="1357"/>
      <c r="J63" s="348" t="s">
        <v>650</v>
      </c>
      <c r="K63" s="5" t="s">
        <v>428</v>
      </c>
      <c r="L63" s="1515" t="s">
        <v>1151</v>
      </c>
      <c r="M63" s="2182"/>
      <c r="S63" s="469"/>
    </row>
    <row r="64" spans="2:19" ht="15" customHeight="1" x14ac:dyDescent="0.25">
      <c r="B64" s="159"/>
      <c r="C64" s="475"/>
      <c r="D64" s="2972" t="s">
        <v>841</v>
      </c>
      <c r="E64" s="2972"/>
      <c r="F64" s="2973"/>
      <c r="G64" s="475"/>
      <c r="H64" s="2952" t="s">
        <v>840</v>
      </c>
      <c r="I64" s="2953"/>
      <c r="J64" s="2954"/>
      <c r="K64" s="485"/>
      <c r="L64" s="2974" t="s">
        <v>840</v>
      </c>
      <c r="M64" s="2975"/>
      <c r="S64" s="469"/>
    </row>
    <row r="65" spans="2:19" ht="36" customHeight="1" x14ac:dyDescent="0.25">
      <c r="B65" s="159"/>
      <c r="C65" s="1554" t="s">
        <v>1185</v>
      </c>
      <c r="D65" s="1357"/>
      <c r="E65" s="1357" t="s">
        <v>704</v>
      </c>
      <c r="F65" s="2151"/>
      <c r="G65" s="1554" t="s">
        <v>994</v>
      </c>
      <c r="H65" s="1357"/>
      <c r="I65" s="1357"/>
      <c r="J65" s="348" t="s">
        <v>650</v>
      </c>
      <c r="K65" s="5" t="s">
        <v>427</v>
      </c>
      <c r="L65" s="1515" t="s">
        <v>1151</v>
      </c>
      <c r="M65" s="2182"/>
      <c r="S65" s="469"/>
    </row>
    <row r="66" spans="2:19" ht="15" customHeight="1" x14ac:dyDescent="0.25">
      <c r="B66" s="159"/>
      <c r="C66" s="475"/>
      <c r="D66" s="2972" t="s">
        <v>841</v>
      </c>
      <c r="E66" s="2972"/>
      <c r="F66" s="2973"/>
      <c r="G66" s="475"/>
      <c r="H66" s="2952" t="s">
        <v>840</v>
      </c>
      <c r="I66" s="2953"/>
      <c r="J66" s="2954"/>
      <c r="K66" s="485"/>
      <c r="L66" s="2974" t="s">
        <v>840</v>
      </c>
      <c r="M66" s="2975"/>
      <c r="S66" s="469"/>
    </row>
    <row r="67" spans="2:19" ht="36" customHeight="1" thickBot="1" x14ac:dyDescent="0.3">
      <c r="B67" s="159"/>
      <c r="C67" s="2237" t="s">
        <v>992</v>
      </c>
      <c r="D67" s="1647"/>
      <c r="E67" s="1647" t="s">
        <v>346</v>
      </c>
      <c r="F67" s="2264"/>
      <c r="G67" s="1554" t="s">
        <v>1185</v>
      </c>
      <c r="H67" s="1357"/>
      <c r="I67" s="1357"/>
      <c r="J67" s="348" t="s">
        <v>650</v>
      </c>
      <c r="K67" s="5" t="s">
        <v>426</v>
      </c>
      <c r="L67" s="1515" t="s">
        <v>1151</v>
      </c>
      <c r="M67" s="2182"/>
      <c r="S67" s="469"/>
    </row>
    <row r="68" spans="2:19" ht="15" customHeight="1" x14ac:dyDescent="0.25">
      <c r="B68" s="159"/>
      <c r="G68" s="475"/>
      <c r="H68" s="2952" t="s">
        <v>840</v>
      </c>
      <c r="I68" s="2953"/>
      <c r="J68" s="2954"/>
      <c r="K68" s="485"/>
      <c r="L68" s="2974" t="s">
        <v>840</v>
      </c>
      <c r="M68" s="2975"/>
      <c r="S68" s="469"/>
    </row>
    <row r="69" spans="2:19" ht="42.75" customHeight="1" x14ac:dyDescent="0.25">
      <c r="B69" s="159"/>
      <c r="G69" s="1554" t="s">
        <v>1186</v>
      </c>
      <c r="H69" s="1357"/>
      <c r="I69" s="1357"/>
      <c r="J69" s="486" t="s">
        <v>1212</v>
      </c>
      <c r="K69" s="5" t="s">
        <v>425</v>
      </c>
      <c r="L69" s="3016" t="s">
        <v>1216</v>
      </c>
      <c r="M69" s="3017"/>
      <c r="S69" s="469"/>
    </row>
    <row r="70" spans="2:19" ht="15" customHeight="1" x14ac:dyDescent="0.25">
      <c r="B70" s="159"/>
      <c r="C70" s="7"/>
      <c r="D70" s="7"/>
      <c r="E70" s="7"/>
      <c r="F70" s="7"/>
      <c r="G70" s="475"/>
      <c r="H70" s="2952" t="s">
        <v>840</v>
      </c>
      <c r="I70" s="2953"/>
      <c r="J70" s="2954"/>
      <c r="K70" s="485"/>
      <c r="L70" s="2974" t="s">
        <v>840</v>
      </c>
      <c r="M70" s="2975"/>
      <c r="S70" s="469"/>
    </row>
    <row r="71" spans="2:19" ht="33.75" x14ac:dyDescent="0.25">
      <c r="B71" s="159"/>
      <c r="G71" s="1554" t="s">
        <v>992</v>
      </c>
      <c r="H71" s="1357"/>
      <c r="I71" s="1357"/>
      <c r="J71" s="22" t="s">
        <v>650</v>
      </c>
      <c r="K71" s="5" t="s">
        <v>424</v>
      </c>
      <c r="L71" s="1515" t="s">
        <v>1151</v>
      </c>
      <c r="M71" s="2182"/>
      <c r="S71" s="469"/>
    </row>
    <row r="72" spans="2:19" s="667" customFormat="1" ht="15" customHeight="1" x14ac:dyDescent="0.25">
      <c r="B72" s="666"/>
      <c r="C72" s="3010"/>
      <c r="D72" s="3010"/>
      <c r="E72" s="3010"/>
      <c r="F72" s="3010"/>
      <c r="G72" s="2955" t="s">
        <v>840</v>
      </c>
      <c r="H72" s="2956"/>
      <c r="I72" s="2956"/>
      <c r="J72" s="2957"/>
      <c r="K72" s="3011" t="s">
        <v>840</v>
      </c>
      <c r="L72" s="3012"/>
      <c r="M72" s="3013"/>
      <c r="S72" s="668"/>
    </row>
    <row r="73" spans="2:19" ht="32.25" customHeight="1" thickBot="1" x14ac:dyDescent="0.3">
      <c r="B73" s="159"/>
      <c r="C73" s="7"/>
      <c r="D73" s="7"/>
      <c r="E73" s="7"/>
      <c r="F73" s="7"/>
      <c r="G73" s="3014" t="s">
        <v>1213</v>
      </c>
      <c r="H73" s="1679"/>
      <c r="I73" s="1679"/>
      <c r="J73" s="487" t="s">
        <v>805</v>
      </c>
      <c r="K73" s="513" t="s">
        <v>1213</v>
      </c>
      <c r="L73" s="2287" t="s">
        <v>8</v>
      </c>
      <c r="M73" s="3015"/>
      <c r="S73" s="469"/>
    </row>
    <row r="74" spans="2:19" ht="41.25" customHeight="1" x14ac:dyDescent="0.25">
      <c r="B74" s="159"/>
      <c r="C74" s="7"/>
      <c r="D74" s="7"/>
      <c r="E74" s="7"/>
      <c r="F74" s="7"/>
      <c r="G74" s="7"/>
      <c r="H74" s="7"/>
      <c r="I74" s="7"/>
      <c r="J74" s="7"/>
      <c r="K74" s="488"/>
      <c r="L74" s="489"/>
      <c r="M74" s="489"/>
      <c r="S74" s="469"/>
    </row>
    <row r="75" spans="2:19" ht="27.75" customHeight="1" thickBot="1" x14ac:dyDescent="0.3">
      <c r="B75" s="159"/>
      <c r="C75" s="3003" t="s">
        <v>1252</v>
      </c>
      <c r="D75" s="3004"/>
      <c r="E75" s="3004"/>
      <c r="F75" s="3005"/>
      <c r="G75" s="2958" t="s">
        <v>1253</v>
      </c>
      <c r="H75" s="2959"/>
      <c r="I75" s="2959"/>
      <c r="J75" s="2960"/>
      <c r="K75" s="3006" t="s">
        <v>1254</v>
      </c>
      <c r="L75" s="3007"/>
      <c r="M75" s="2280"/>
      <c r="N75" s="490"/>
      <c r="S75" s="469"/>
    </row>
    <row r="76" spans="2:19" ht="38.25" customHeight="1" x14ac:dyDescent="0.25">
      <c r="B76" s="159"/>
      <c r="C76" s="2978" t="s">
        <v>1208</v>
      </c>
      <c r="D76" s="2979"/>
      <c r="E76" s="2979"/>
      <c r="F76" s="2980"/>
      <c r="G76" s="2946" t="s">
        <v>1209</v>
      </c>
      <c r="H76" s="2947"/>
      <c r="I76" s="2947"/>
      <c r="J76" s="2948"/>
      <c r="K76" s="2981" t="s">
        <v>1210</v>
      </c>
      <c r="L76" s="2982"/>
      <c r="M76" s="2983"/>
      <c r="S76" s="469"/>
    </row>
    <row r="77" spans="2:19" ht="32.25" customHeight="1" x14ac:dyDescent="0.25">
      <c r="B77" s="159"/>
      <c r="C77" s="2962" t="s">
        <v>1236</v>
      </c>
      <c r="D77" s="2963"/>
      <c r="E77" s="2963"/>
      <c r="F77" s="2964"/>
      <c r="G77" s="2949" t="s">
        <v>1782</v>
      </c>
      <c r="H77" s="2950"/>
      <c r="I77" s="2950"/>
      <c r="J77" s="2951"/>
      <c r="K77" s="2949" t="s">
        <v>1236</v>
      </c>
      <c r="L77" s="2965"/>
      <c r="M77" s="2966"/>
      <c r="S77" s="469"/>
    </row>
    <row r="78" spans="2:19" ht="45.75" customHeight="1" x14ac:dyDescent="0.25">
      <c r="B78" s="159"/>
      <c r="C78" s="1554" t="s">
        <v>995</v>
      </c>
      <c r="D78" s="1357"/>
      <c r="E78" s="1357" t="s">
        <v>704</v>
      </c>
      <c r="F78" s="2151"/>
      <c r="G78" s="2961" t="s">
        <v>1219</v>
      </c>
      <c r="H78" s="1518"/>
      <c r="I78" s="1519"/>
      <c r="J78" s="2275" t="s">
        <v>1257</v>
      </c>
      <c r="K78" s="62" t="s">
        <v>1213</v>
      </c>
      <c r="L78" s="1349" t="s">
        <v>1220</v>
      </c>
      <c r="M78" s="2275"/>
      <c r="S78" s="469"/>
    </row>
    <row r="79" spans="2:19" ht="40.5" customHeight="1" thickBot="1" x14ac:dyDescent="0.3">
      <c r="B79" s="159"/>
      <c r="C79" s="3002" t="s">
        <v>783</v>
      </c>
      <c r="D79" s="2665"/>
      <c r="E79" s="1349" t="s">
        <v>1218</v>
      </c>
      <c r="F79" s="2275"/>
      <c r="G79" s="2961" t="s">
        <v>1651</v>
      </c>
      <c r="H79" s="1518"/>
      <c r="I79" s="1519"/>
      <c r="J79" s="2276"/>
      <c r="K79" s="675" t="s">
        <v>1651</v>
      </c>
      <c r="L79" s="2285"/>
      <c r="M79" s="2286"/>
      <c r="S79" s="469"/>
    </row>
    <row r="80" spans="2:19" ht="39.75" customHeight="1" x14ac:dyDescent="0.25">
      <c r="B80" s="159"/>
      <c r="C80" s="2961" t="s">
        <v>1651</v>
      </c>
      <c r="D80" s="1519"/>
      <c r="E80" s="1352"/>
      <c r="F80" s="2276"/>
      <c r="G80" s="2949" t="s">
        <v>1783</v>
      </c>
      <c r="H80" s="2950"/>
      <c r="I80" s="2950"/>
      <c r="J80" s="2951"/>
      <c r="S80" s="469"/>
    </row>
    <row r="81" spans="2:19" ht="42" customHeight="1" x14ac:dyDescent="0.25">
      <c r="B81" s="159"/>
      <c r="C81" s="475"/>
      <c r="D81" s="2972" t="s">
        <v>841</v>
      </c>
      <c r="E81" s="2972"/>
      <c r="F81" s="2973"/>
      <c r="G81" s="2961" t="s">
        <v>1219</v>
      </c>
      <c r="H81" s="1518"/>
      <c r="I81" s="1519"/>
      <c r="J81" s="2275" t="s">
        <v>1257</v>
      </c>
      <c r="S81" s="469"/>
    </row>
    <row r="82" spans="2:19" ht="41.25" customHeight="1" thickBot="1" x14ac:dyDescent="0.3">
      <c r="B82" s="159"/>
      <c r="C82" s="1554" t="s">
        <v>994</v>
      </c>
      <c r="D82" s="1357"/>
      <c r="E82" s="1357" t="s">
        <v>346</v>
      </c>
      <c r="F82" s="2151"/>
      <c r="G82" s="3080" t="s">
        <v>453</v>
      </c>
      <c r="H82" s="2288"/>
      <c r="I82" s="1550"/>
      <c r="J82" s="2286"/>
      <c r="S82" s="469"/>
    </row>
    <row r="83" spans="2:19" ht="47.25" customHeight="1" x14ac:dyDescent="0.25">
      <c r="B83" s="159"/>
      <c r="C83" s="3081" t="s">
        <v>1221</v>
      </c>
      <c r="D83" s="3082"/>
      <c r="E83" s="1349" t="s">
        <v>1225</v>
      </c>
      <c r="F83" s="2275"/>
      <c r="S83" s="469"/>
    </row>
    <row r="84" spans="2:19" ht="41.25" customHeight="1" x14ac:dyDescent="0.25">
      <c r="B84" s="159"/>
      <c r="C84" s="2961" t="s">
        <v>1651</v>
      </c>
      <c r="D84" s="1519"/>
      <c r="E84" s="1352"/>
      <c r="F84" s="2276"/>
      <c r="S84" s="469"/>
    </row>
    <row r="85" spans="2:19" ht="15" customHeight="1" x14ac:dyDescent="0.25">
      <c r="B85" s="159"/>
      <c r="C85" s="475"/>
      <c r="D85" s="2972" t="s">
        <v>841</v>
      </c>
      <c r="E85" s="2972"/>
      <c r="F85" s="2973"/>
      <c r="S85" s="469"/>
    </row>
    <row r="86" spans="2:19" ht="39" customHeight="1" x14ac:dyDescent="0.25">
      <c r="B86" s="159"/>
      <c r="C86" s="1554" t="s">
        <v>1185</v>
      </c>
      <c r="D86" s="1357"/>
      <c r="E86" s="1357" t="s">
        <v>704</v>
      </c>
      <c r="F86" s="2151"/>
      <c r="S86" s="469"/>
    </row>
    <row r="87" spans="2:19" ht="48" customHeight="1" x14ac:dyDescent="0.25">
      <c r="B87" s="159"/>
      <c r="C87" s="3081" t="s">
        <v>1222</v>
      </c>
      <c r="D87" s="3082"/>
      <c r="E87" s="1349" t="s">
        <v>1224</v>
      </c>
      <c r="F87" s="2275"/>
      <c r="S87" s="469"/>
    </row>
    <row r="88" spans="2:19" ht="36.75" customHeight="1" x14ac:dyDescent="0.25">
      <c r="B88" s="159"/>
      <c r="C88" s="2961" t="s">
        <v>1651</v>
      </c>
      <c r="D88" s="1519"/>
      <c r="E88" s="1352"/>
      <c r="F88" s="2276"/>
      <c r="S88" s="469"/>
    </row>
    <row r="89" spans="2:19" ht="15" customHeight="1" x14ac:dyDescent="0.25">
      <c r="B89" s="159"/>
      <c r="C89" s="475"/>
      <c r="D89" s="2972" t="s">
        <v>841</v>
      </c>
      <c r="E89" s="2972"/>
      <c r="F89" s="2973"/>
      <c r="S89" s="469"/>
    </row>
    <row r="90" spans="2:19" ht="42.75" customHeight="1" x14ac:dyDescent="0.25">
      <c r="B90" s="159"/>
      <c r="C90" s="1554" t="s">
        <v>992</v>
      </c>
      <c r="D90" s="1357"/>
      <c r="E90" s="1357" t="s">
        <v>346</v>
      </c>
      <c r="F90" s="2151"/>
      <c r="S90" s="469"/>
    </row>
    <row r="91" spans="2:19" ht="36" customHeight="1" x14ac:dyDescent="0.25">
      <c r="B91" s="159"/>
      <c r="C91" s="3063" t="s">
        <v>1763</v>
      </c>
      <c r="D91" s="3064"/>
      <c r="E91" s="1700" t="s">
        <v>1223</v>
      </c>
      <c r="F91" s="1404"/>
      <c r="S91" s="469"/>
    </row>
    <row r="92" spans="2:19" ht="38.25" customHeight="1" thickBot="1" x14ac:dyDescent="0.3">
      <c r="B92" s="159"/>
      <c r="C92" s="2237" t="s">
        <v>1651</v>
      </c>
      <c r="D92" s="1647"/>
      <c r="E92" s="1701"/>
      <c r="F92" s="1410"/>
      <c r="S92" s="469"/>
    </row>
    <row r="93" spans="2:19" ht="36.75" customHeight="1" x14ac:dyDescent="0.25">
      <c r="B93" s="479"/>
      <c r="C93" s="480"/>
      <c r="D93" s="480"/>
      <c r="E93" s="480"/>
      <c r="F93" s="480"/>
      <c r="G93" s="480"/>
      <c r="H93" s="480"/>
      <c r="I93" s="480"/>
      <c r="J93" s="480"/>
      <c r="K93" s="480"/>
      <c r="L93" s="481"/>
      <c r="M93" s="481"/>
      <c r="N93" s="481"/>
      <c r="O93" s="481"/>
      <c r="P93" s="481"/>
      <c r="Q93" s="481"/>
      <c r="R93" s="481"/>
      <c r="S93" s="482"/>
    </row>
    <row r="94" spans="2:19" ht="51" customHeight="1" x14ac:dyDescent="0.25">
      <c r="C94" s="7"/>
      <c r="D94" s="7"/>
      <c r="E94" s="7"/>
      <c r="F94" s="7"/>
      <c r="G94" s="7"/>
      <c r="H94" s="7"/>
      <c r="I94" s="7"/>
      <c r="J94" s="7"/>
      <c r="K94" s="7"/>
    </row>
    <row r="95" spans="2:19" ht="24" customHeight="1" x14ac:dyDescent="0.25">
      <c r="B95" s="464"/>
      <c r="C95" s="106"/>
      <c r="D95" s="106"/>
      <c r="E95" s="106"/>
      <c r="F95" s="106"/>
      <c r="G95" s="106"/>
      <c r="H95" s="106"/>
      <c r="I95" s="106"/>
      <c r="J95" s="106"/>
      <c r="K95" s="106"/>
      <c r="L95" s="465"/>
      <c r="M95" s="465"/>
      <c r="N95" s="465"/>
      <c r="O95" s="465"/>
      <c r="P95" s="465"/>
      <c r="Q95" s="465"/>
      <c r="R95" s="465"/>
      <c r="S95" s="466"/>
    </row>
    <row r="96" spans="2:19" ht="31.5" customHeight="1" x14ac:dyDescent="0.25">
      <c r="B96" s="159"/>
      <c r="C96" s="662" t="s">
        <v>1226</v>
      </c>
      <c r="D96" s="662"/>
      <c r="E96" s="662"/>
      <c r="F96" s="662"/>
      <c r="G96" s="662"/>
      <c r="H96" s="662"/>
      <c r="I96" s="662"/>
      <c r="J96" s="662"/>
      <c r="K96" s="662"/>
      <c r="L96" s="662"/>
      <c r="M96" s="662"/>
      <c r="S96" s="469"/>
    </row>
    <row r="97" spans="2:19" ht="12.75" customHeight="1" x14ac:dyDescent="0.25">
      <c r="B97" s="159"/>
      <c r="C97" s="491"/>
      <c r="D97" s="492"/>
      <c r="E97" s="492"/>
      <c r="F97" s="492"/>
      <c r="G97" s="492"/>
      <c r="H97" s="492"/>
      <c r="I97" s="492"/>
      <c r="J97" s="492"/>
      <c r="K97" s="492"/>
      <c r="L97" s="492"/>
      <c r="M97" s="492"/>
      <c r="S97" s="469"/>
    </row>
    <row r="98" spans="2:19" ht="105" customHeight="1" x14ac:dyDescent="0.25">
      <c r="B98" s="159"/>
      <c r="C98" s="493" t="s">
        <v>1217</v>
      </c>
      <c r="D98" s="493" t="s">
        <v>1233</v>
      </c>
      <c r="E98" s="136" t="s">
        <v>1228</v>
      </c>
      <c r="F98" s="493" t="s">
        <v>1227</v>
      </c>
      <c r="G98" s="493" t="s">
        <v>1232</v>
      </c>
      <c r="H98" s="493" t="s">
        <v>1229</v>
      </c>
      <c r="I98" s="493" t="s">
        <v>1258</v>
      </c>
      <c r="J98" s="493" t="s">
        <v>1231</v>
      </c>
      <c r="K98" s="514" t="s">
        <v>1230</v>
      </c>
      <c r="L98" s="493" t="s">
        <v>1235</v>
      </c>
      <c r="M98" s="494"/>
      <c r="S98" s="469"/>
    </row>
    <row r="99" spans="2:19" ht="15.75" customHeight="1" x14ac:dyDescent="0.25">
      <c r="B99" s="159"/>
      <c r="C99" s="495">
        <v>111</v>
      </c>
      <c r="D99" s="496">
        <v>41896</v>
      </c>
      <c r="E99" s="496">
        <v>41912</v>
      </c>
      <c r="F99" s="497" t="s">
        <v>83</v>
      </c>
      <c r="G99" s="498">
        <v>1</v>
      </c>
      <c r="H99" s="499">
        <f t="shared" ref="H99:H116" si="0">E99-D99</f>
        <v>16</v>
      </c>
      <c r="I99" s="462">
        <v>0</v>
      </c>
      <c r="J99" s="498">
        <v>18</v>
      </c>
      <c r="K99" s="500">
        <v>1</v>
      </c>
      <c r="L99" s="500">
        <v>1</v>
      </c>
      <c r="M99" s="501"/>
      <c r="S99" s="469"/>
    </row>
    <row r="100" spans="2:19" ht="15" customHeight="1" x14ac:dyDescent="0.25">
      <c r="B100" s="159"/>
      <c r="C100" s="495">
        <v>112</v>
      </c>
      <c r="D100" s="496">
        <v>41601</v>
      </c>
      <c r="E100" s="496">
        <v>41639</v>
      </c>
      <c r="F100" s="497" t="s">
        <v>83</v>
      </c>
      <c r="G100" s="498">
        <v>2</v>
      </c>
      <c r="H100" s="499">
        <f t="shared" si="0"/>
        <v>38</v>
      </c>
      <c r="I100" s="462">
        <v>0</v>
      </c>
      <c r="J100" s="498">
        <v>17</v>
      </c>
      <c r="K100" s="500">
        <v>1</v>
      </c>
      <c r="L100" s="500">
        <v>1</v>
      </c>
      <c r="M100" s="501"/>
      <c r="S100" s="469"/>
    </row>
    <row r="101" spans="2:19" ht="17.25" customHeight="1" x14ac:dyDescent="0.25">
      <c r="B101" s="159"/>
      <c r="C101" s="495">
        <v>113</v>
      </c>
      <c r="D101" s="496">
        <v>41776</v>
      </c>
      <c r="E101" s="496">
        <v>41816</v>
      </c>
      <c r="F101" s="502" t="s">
        <v>76</v>
      </c>
      <c r="G101" s="498">
        <v>3</v>
      </c>
      <c r="H101" s="499">
        <f t="shared" si="0"/>
        <v>40</v>
      </c>
      <c r="I101" s="498">
        <v>1</v>
      </c>
      <c r="J101" s="498">
        <v>16</v>
      </c>
      <c r="K101" s="500">
        <f t="shared" ref="K101:K116" si="1">(J101-I101)/J101</f>
        <v>0.9375</v>
      </c>
      <c r="L101" s="500">
        <f>PRODUCT(K99:K101)</f>
        <v>0.9375</v>
      </c>
      <c r="M101" s="501"/>
      <c r="S101" s="469"/>
    </row>
    <row r="102" spans="2:19" x14ac:dyDescent="0.25">
      <c r="B102" s="159"/>
      <c r="C102" s="495">
        <v>114</v>
      </c>
      <c r="D102" s="496">
        <v>40974</v>
      </c>
      <c r="E102" s="496">
        <v>41019</v>
      </c>
      <c r="F102" s="502" t="s">
        <v>76</v>
      </c>
      <c r="G102" s="498">
        <v>4</v>
      </c>
      <c r="H102" s="499">
        <f t="shared" si="0"/>
        <v>45</v>
      </c>
      <c r="I102" s="498">
        <v>1</v>
      </c>
      <c r="J102" s="498">
        <v>15</v>
      </c>
      <c r="K102" s="500">
        <f t="shared" si="1"/>
        <v>0.93333333333333335</v>
      </c>
      <c r="L102" s="500">
        <f>PRODUCT(K99:K102)</f>
        <v>0.875</v>
      </c>
      <c r="M102" s="501"/>
      <c r="S102" s="469"/>
    </row>
    <row r="103" spans="2:19" x14ac:dyDescent="0.25">
      <c r="B103" s="159"/>
      <c r="C103" s="495">
        <v>115</v>
      </c>
      <c r="D103" s="496">
        <v>41291</v>
      </c>
      <c r="E103" s="496">
        <v>41348</v>
      </c>
      <c r="F103" s="503" t="s">
        <v>103</v>
      </c>
      <c r="G103" s="493">
        <v>5</v>
      </c>
      <c r="H103" s="499">
        <f t="shared" si="0"/>
        <v>57</v>
      </c>
      <c r="I103" s="504">
        <v>1</v>
      </c>
      <c r="J103" s="504">
        <v>14</v>
      </c>
      <c r="K103" s="505">
        <f t="shared" si="1"/>
        <v>0.9285714285714286</v>
      </c>
      <c r="L103" s="505">
        <f>PRODUCT(K99:K103)</f>
        <v>0.8125</v>
      </c>
      <c r="M103" s="501"/>
      <c r="S103" s="469"/>
    </row>
    <row r="104" spans="2:19" ht="15" customHeight="1" x14ac:dyDescent="0.25">
      <c r="B104" s="159"/>
      <c r="C104" s="495">
        <v>116</v>
      </c>
      <c r="D104" s="496">
        <v>40808</v>
      </c>
      <c r="E104" s="496">
        <v>40890</v>
      </c>
      <c r="F104" s="503" t="s">
        <v>103</v>
      </c>
      <c r="G104" s="493">
        <v>6</v>
      </c>
      <c r="H104" s="499">
        <f t="shared" si="0"/>
        <v>82</v>
      </c>
      <c r="I104" s="504">
        <v>1</v>
      </c>
      <c r="J104" s="504">
        <v>13</v>
      </c>
      <c r="K104" s="505">
        <f t="shared" si="1"/>
        <v>0.92307692307692313</v>
      </c>
      <c r="L104" s="505">
        <f>PRODUCT(K99:K104)</f>
        <v>0.75</v>
      </c>
      <c r="M104" s="501"/>
      <c r="S104" s="469"/>
    </row>
    <row r="105" spans="2:19" x14ac:dyDescent="0.25">
      <c r="B105" s="159"/>
      <c r="C105" s="495">
        <v>117</v>
      </c>
      <c r="D105" s="496">
        <v>41185</v>
      </c>
      <c r="E105" s="496">
        <v>41286</v>
      </c>
      <c r="F105" s="503" t="s">
        <v>103</v>
      </c>
      <c r="G105" s="493">
        <v>7</v>
      </c>
      <c r="H105" s="499">
        <f t="shared" si="0"/>
        <v>101</v>
      </c>
      <c r="I105" s="504">
        <v>1</v>
      </c>
      <c r="J105" s="504">
        <v>12</v>
      </c>
      <c r="K105" s="505">
        <f t="shared" si="1"/>
        <v>0.91666666666666663</v>
      </c>
      <c r="L105" s="505">
        <f>PRODUCT(K99:K105)</f>
        <v>0.6875</v>
      </c>
      <c r="M105" s="501"/>
      <c r="S105" s="469"/>
    </row>
    <row r="106" spans="2:19" x14ac:dyDescent="0.25">
      <c r="B106" s="159"/>
      <c r="C106" s="495">
        <v>121</v>
      </c>
      <c r="D106" s="496">
        <v>41014</v>
      </c>
      <c r="E106" s="496">
        <v>41164</v>
      </c>
      <c r="F106" s="497" t="s">
        <v>83</v>
      </c>
      <c r="G106" s="493">
        <v>8</v>
      </c>
      <c r="H106" s="499">
        <f t="shared" si="0"/>
        <v>150</v>
      </c>
      <c r="I106" s="506">
        <v>0</v>
      </c>
      <c r="J106" s="504">
        <v>11</v>
      </c>
      <c r="K106" s="505">
        <f t="shared" si="1"/>
        <v>1</v>
      </c>
      <c r="L106" s="505">
        <f>PRODUCT(K99:K106)</f>
        <v>0.6875</v>
      </c>
      <c r="M106" s="501"/>
      <c r="S106" s="469"/>
    </row>
    <row r="107" spans="2:19" x14ac:dyDescent="0.25">
      <c r="B107" s="159"/>
      <c r="C107" s="495">
        <v>122</v>
      </c>
      <c r="D107" s="496">
        <v>40743</v>
      </c>
      <c r="E107" s="496">
        <v>40904</v>
      </c>
      <c r="F107" s="502" t="s">
        <v>76</v>
      </c>
      <c r="G107" s="493">
        <v>9</v>
      </c>
      <c r="H107" s="499">
        <f t="shared" si="0"/>
        <v>161</v>
      </c>
      <c r="I107" s="506">
        <v>1</v>
      </c>
      <c r="J107" s="504">
        <v>10</v>
      </c>
      <c r="K107" s="505">
        <f t="shared" si="1"/>
        <v>0.9</v>
      </c>
      <c r="L107" s="505">
        <f>PRODUCT(K99:K107)</f>
        <v>0.61875000000000002</v>
      </c>
      <c r="M107" s="501"/>
      <c r="S107" s="469"/>
    </row>
    <row r="108" spans="2:19" x14ac:dyDescent="0.25">
      <c r="B108" s="159"/>
      <c r="C108" s="495">
        <v>123</v>
      </c>
      <c r="D108" s="496">
        <v>40383</v>
      </c>
      <c r="E108" s="496">
        <v>40561</v>
      </c>
      <c r="F108" s="497" t="s">
        <v>83</v>
      </c>
      <c r="G108" s="493">
        <v>10</v>
      </c>
      <c r="H108" s="499">
        <f t="shared" si="0"/>
        <v>178</v>
      </c>
      <c r="I108" s="462">
        <v>0</v>
      </c>
      <c r="J108" s="498">
        <v>9</v>
      </c>
      <c r="K108" s="500">
        <f t="shared" si="1"/>
        <v>1</v>
      </c>
      <c r="L108" s="500">
        <f>PRODUCT(K99:K108)</f>
        <v>0.61875000000000002</v>
      </c>
      <c r="M108" s="501"/>
      <c r="S108" s="469"/>
    </row>
    <row r="109" spans="2:19" x14ac:dyDescent="0.25">
      <c r="B109" s="159"/>
      <c r="C109" s="495">
        <v>124</v>
      </c>
      <c r="D109" s="496">
        <v>40511</v>
      </c>
      <c r="E109" s="496">
        <v>40710</v>
      </c>
      <c r="F109" s="497" t="s">
        <v>83</v>
      </c>
      <c r="G109" s="493">
        <v>11</v>
      </c>
      <c r="H109" s="499">
        <f t="shared" si="0"/>
        <v>199</v>
      </c>
      <c r="I109" s="462">
        <v>0</v>
      </c>
      <c r="J109" s="498">
        <v>8</v>
      </c>
      <c r="K109" s="500">
        <f t="shared" si="1"/>
        <v>1</v>
      </c>
      <c r="L109" s="500">
        <f>PRODUCT(K99:K109)</f>
        <v>0.61875000000000002</v>
      </c>
      <c r="M109" s="501"/>
      <c r="S109" s="469"/>
    </row>
    <row r="110" spans="2:19" x14ac:dyDescent="0.25">
      <c r="B110" s="159"/>
      <c r="C110" s="495">
        <v>125</v>
      </c>
      <c r="D110" s="496">
        <v>41322</v>
      </c>
      <c r="E110" s="496">
        <v>41525</v>
      </c>
      <c r="F110" s="502" t="s">
        <v>76</v>
      </c>
      <c r="G110" s="493">
        <v>12</v>
      </c>
      <c r="H110" s="499">
        <f t="shared" si="0"/>
        <v>203</v>
      </c>
      <c r="I110" s="498">
        <v>1</v>
      </c>
      <c r="J110" s="498">
        <v>7</v>
      </c>
      <c r="K110" s="500">
        <f t="shared" si="1"/>
        <v>0.8571428571428571</v>
      </c>
      <c r="L110" s="500">
        <f>PRODUCT(K99:K110)</f>
        <v>0.53035714285714286</v>
      </c>
      <c r="M110" s="501"/>
      <c r="S110" s="469"/>
    </row>
    <row r="111" spans="2:19" x14ac:dyDescent="0.25">
      <c r="B111" s="159"/>
      <c r="C111" s="495">
        <v>126</v>
      </c>
      <c r="D111" s="507">
        <v>41045</v>
      </c>
      <c r="E111" s="496">
        <v>41276</v>
      </c>
      <c r="F111" s="497" t="s">
        <v>83</v>
      </c>
      <c r="G111" s="493">
        <v>13</v>
      </c>
      <c r="H111" s="499">
        <f t="shared" si="0"/>
        <v>231</v>
      </c>
      <c r="I111" s="508">
        <v>0</v>
      </c>
      <c r="J111" s="508">
        <v>6</v>
      </c>
      <c r="K111" s="500">
        <f t="shared" si="1"/>
        <v>1</v>
      </c>
      <c r="L111" s="500">
        <f>PRODUCT(K99:K111)</f>
        <v>0.53035714285714286</v>
      </c>
      <c r="M111" s="501"/>
      <c r="S111" s="469"/>
    </row>
    <row r="112" spans="2:19" x14ac:dyDescent="0.25">
      <c r="B112" s="159"/>
      <c r="C112" s="495">
        <v>127</v>
      </c>
      <c r="D112" s="507">
        <v>40398</v>
      </c>
      <c r="E112" s="496">
        <v>40648</v>
      </c>
      <c r="F112" s="497" t="s">
        <v>83</v>
      </c>
      <c r="G112" s="493">
        <v>14</v>
      </c>
      <c r="H112" s="499">
        <f t="shared" si="0"/>
        <v>250</v>
      </c>
      <c r="I112" s="508">
        <v>0</v>
      </c>
      <c r="J112" s="508">
        <v>5</v>
      </c>
      <c r="K112" s="500">
        <f t="shared" si="1"/>
        <v>1</v>
      </c>
      <c r="L112" s="500">
        <f>PRODUCT(K99:K112)</f>
        <v>0.53035714285714286</v>
      </c>
      <c r="M112" s="501"/>
      <c r="S112" s="469"/>
    </row>
    <row r="113" spans="2:19" x14ac:dyDescent="0.25">
      <c r="B113" s="159"/>
      <c r="C113" s="495">
        <v>128</v>
      </c>
      <c r="D113" s="507">
        <v>40588</v>
      </c>
      <c r="E113" s="496">
        <v>40853</v>
      </c>
      <c r="F113" s="502" t="s">
        <v>76</v>
      </c>
      <c r="G113" s="493">
        <v>15</v>
      </c>
      <c r="H113" s="499">
        <f t="shared" si="0"/>
        <v>265</v>
      </c>
      <c r="I113" s="508">
        <v>1</v>
      </c>
      <c r="J113" s="508">
        <v>4</v>
      </c>
      <c r="K113" s="500">
        <f t="shared" si="1"/>
        <v>0.75</v>
      </c>
      <c r="L113" s="500">
        <f>PRODUCT(K99:K113)</f>
        <v>0.39776785714285712</v>
      </c>
      <c r="M113" s="501"/>
      <c r="S113" s="469"/>
    </row>
    <row r="114" spans="2:19" x14ac:dyDescent="0.25">
      <c r="B114" s="159"/>
      <c r="C114" s="495">
        <v>129</v>
      </c>
      <c r="D114" s="496">
        <v>40377</v>
      </c>
      <c r="E114" s="496">
        <v>40661</v>
      </c>
      <c r="F114" s="497" t="s">
        <v>83</v>
      </c>
      <c r="G114" s="493">
        <v>16</v>
      </c>
      <c r="H114" s="499">
        <f t="shared" si="0"/>
        <v>284</v>
      </c>
      <c r="I114" s="462">
        <v>0</v>
      </c>
      <c r="J114" s="498">
        <v>3</v>
      </c>
      <c r="K114" s="500">
        <f t="shared" si="1"/>
        <v>1</v>
      </c>
      <c r="L114" s="500">
        <f>PRODUCT(K99:K114)</f>
        <v>0.39776785714285712</v>
      </c>
      <c r="M114" s="501"/>
      <c r="S114" s="469"/>
    </row>
    <row r="115" spans="2:19" x14ac:dyDescent="0.25">
      <c r="B115" s="159"/>
      <c r="C115" s="495">
        <v>130</v>
      </c>
      <c r="D115" s="496">
        <v>40198</v>
      </c>
      <c r="E115" s="496">
        <v>40507</v>
      </c>
      <c r="F115" s="497" t="s">
        <v>83</v>
      </c>
      <c r="G115" s="493">
        <v>17</v>
      </c>
      <c r="H115" s="499">
        <f t="shared" si="0"/>
        <v>309</v>
      </c>
      <c r="I115" s="462">
        <v>0</v>
      </c>
      <c r="J115" s="498">
        <v>2</v>
      </c>
      <c r="K115" s="500">
        <f t="shared" si="1"/>
        <v>1</v>
      </c>
      <c r="L115" s="500">
        <f>PRODUCT(K99:K115)</f>
        <v>0.39776785714285712</v>
      </c>
      <c r="M115" s="501"/>
      <c r="S115" s="469"/>
    </row>
    <row r="116" spans="2:19" x14ac:dyDescent="0.25">
      <c r="B116" s="159"/>
      <c r="C116" s="495">
        <v>131</v>
      </c>
      <c r="D116" s="496">
        <v>39906</v>
      </c>
      <c r="E116" s="496">
        <v>40248</v>
      </c>
      <c r="F116" s="497" t="s">
        <v>83</v>
      </c>
      <c r="G116" s="493">
        <v>18</v>
      </c>
      <c r="H116" s="499">
        <f t="shared" si="0"/>
        <v>342</v>
      </c>
      <c r="I116" s="462">
        <v>0</v>
      </c>
      <c r="J116" s="498">
        <v>1</v>
      </c>
      <c r="K116" s="500">
        <f t="shared" si="1"/>
        <v>1</v>
      </c>
      <c r="L116" s="500">
        <f>PRODUCT(K99:K116)</f>
        <v>0.39776785714285712</v>
      </c>
      <c r="M116" s="501"/>
      <c r="S116" s="469"/>
    </row>
    <row r="117" spans="2:19" x14ac:dyDescent="0.25">
      <c r="B117" s="479"/>
      <c r="C117" s="480"/>
      <c r="D117" s="480"/>
      <c r="E117" s="480"/>
      <c r="F117" s="480"/>
      <c r="G117" s="480"/>
      <c r="H117" s="480"/>
      <c r="I117" s="480"/>
      <c r="J117" s="480"/>
      <c r="K117" s="480"/>
      <c r="L117" s="481"/>
      <c r="M117" s="481"/>
      <c r="N117" s="481"/>
      <c r="O117" s="481"/>
      <c r="P117" s="481"/>
      <c r="Q117" s="481"/>
      <c r="R117" s="481"/>
      <c r="S117" s="482"/>
    </row>
    <row r="118" spans="2:19" x14ac:dyDescent="0.25">
      <c r="C118" s="7"/>
      <c r="D118" s="7"/>
      <c r="E118" s="7"/>
      <c r="F118" s="7"/>
      <c r="G118" s="7"/>
      <c r="H118" s="7"/>
      <c r="I118" s="7"/>
      <c r="J118" s="7"/>
      <c r="K118" s="7"/>
    </row>
    <row r="119" spans="2:19" x14ac:dyDescent="0.25">
      <c r="B119" s="464"/>
      <c r="C119" s="106"/>
      <c r="D119" s="106"/>
      <c r="E119" s="106"/>
      <c r="F119" s="106"/>
      <c r="G119" s="106"/>
      <c r="H119" s="106"/>
      <c r="I119" s="106"/>
      <c r="J119" s="106"/>
      <c r="K119" s="106"/>
      <c r="L119" s="465"/>
      <c r="M119" s="465"/>
      <c r="N119" s="465"/>
      <c r="O119" s="465"/>
      <c r="P119" s="465"/>
      <c r="Q119" s="465"/>
      <c r="R119" s="465"/>
      <c r="S119" s="466"/>
    </row>
    <row r="120" spans="2:19" ht="30.75" customHeight="1" x14ac:dyDescent="0.25">
      <c r="B120" s="159"/>
      <c r="C120" s="662" t="s">
        <v>1234</v>
      </c>
      <c r="D120" s="662"/>
      <c r="E120" s="662"/>
      <c r="F120" s="662"/>
      <c r="G120" s="662"/>
      <c r="H120" s="662"/>
      <c r="I120" s="662"/>
      <c r="J120" s="662"/>
      <c r="K120" s="662"/>
      <c r="L120" s="662"/>
      <c r="M120" s="662"/>
      <c r="S120" s="469"/>
    </row>
    <row r="121" spans="2:19" x14ac:dyDescent="0.25">
      <c r="B121" s="159"/>
      <c r="C121" s="7"/>
      <c r="D121" s="7"/>
      <c r="E121" s="7"/>
      <c r="F121" s="7"/>
      <c r="G121" s="7"/>
      <c r="H121" s="7"/>
      <c r="I121" s="7"/>
      <c r="J121" s="7"/>
      <c r="K121" s="7"/>
      <c r="S121" s="469"/>
    </row>
    <row r="122" spans="2:19" x14ac:dyDescent="0.25">
      <c r="B122" s="159"/>
      <c r="C122" s="7"/>
      <c r="D122" s="7"/>
      <c r="E122" s="7"/>
      <c r="F122" s="7"/>
      <c r="G122" s="7"/>
      <c r="H122" s="7"/>
      <c r="I122" s="7"/>
      <c r="J122" s="7"/>
      <c r="K122" s="7"/>
      <c r="S122" s="469"/>
    </row>
    <row r="123" spans="2:19" ht="28.5" customHeight="1" x14ac:dyDescent="0.25">
      <c r="B123" s="159"/>
      <c r="C123" s="7"/>
      <c r="D123" s="7"/>
      <c r="E123" s="7"/>
      <c r="F123" s="7"/>
      <c r="G123" s="7"/>
      <c r="H123" s="7"/>
      <c r="I123" s="7"/>
      <c r="J123" s="7"/>
      <c r="K123" s="7"/>
      <c r="S123" s="469"/>
    </row>
    <row r="124" spans="2:19" x14ac:dyDescent="0.25">
      <c r="B124" s="159"/>
      <c r="C124" s="7"/>
      <c r="D124" s="7"/>
      <c r="E124" s="7"/>
      <c r="F124" s="7"/>
      <c r="G124" s="7"/>
      <c r="H124" s="7"/>
      <c r="I124" s="7"/>
      <c r="J124" s="7"/>
      <c r="K124" s="7"/>
      <c r="S124" s="469"/>
    </row>
    <row r="125" spans="2:19" x14ac:dyDescent="0.25">
      <c r="B125" s="159"/>
      <c r="C125" s="7"/>
      <c r="D125" s="7"/>
      <c r="E125" s="7"/>
      <c r="F125" s="7"/>
      <c r="G125" s="7"/>
      <c r="H125" s="7"/>
      <c r="I125" s="7"/>
      <c r="J125" s="7"/>
      <c r="K125" s="7"/>
      <c r="S125" s="469"/>
    </row>
    <row r="126" spans="2:19" x14ac:dyDescent="0.25">
      <c r="B126" s="159"/>
      <c r="C126" s="7"/>
      <c r="D126" s="7"/>
      <c r="E126" s="7"/>
      <c r="F126" s="7"/>
      <c r="G126" s="7"/>
      <c r="H126" s="7"/>
      <c r="I126" s="7"/>
      <c r="J126" s="7"/>
      <c r="K126" s="7"/>
      <c r="S126" s="469"/>
    </row>
    <row r="127" spans="2:19" x14ac:dyDescent="0.25">
      <c r="B127" s="159"/>
      <c r="C127" s="7"/>
      <c r="D127" s="7"/>
      <c r="E127" s="7"/>
      <c r="F127" s="7"/>
      <c r="G127" s="7"/>
      <c r="H127" s="7"/>
      <c r="I127" s="7"/>
      <c r="J127" s="7"/>
      <c r="K127" s="7"/>
      <c r="S127" s="469"/>
    </row>
    <row r="128" spans="2:19" ht="15" customHeight="1" x14ac:dyDescent="0.25">
      <c r="B128" s="159"/>
      <c r="C128" s="7"/>
      <c r="D128" s="7"/>
      <c r="E128" s="7"/>
      <c r="F128" s="7"/>
      <c r="G128" s="7"/>
      <c r="H128" s="7"/>
      <c r="I128" s="7"/>
      <c r="J128" s="7"/>
      <c r="K128" s="7"/>
      <c r="S128" s="469"/>
    </row>
    <row r="129" spans="2:19" x14ac:dyDescent="0.25">
      <c r="B129" s="159"/>
      <c r="C129" s="7"/>
      <c r="D129" s="7"/>
      <c r="E129" s="7"/>
      <c r="F129" s="7"/>
      <c r="G129" s="7"/>
      <c r="H129" s="7"/>
      <c r="I129" s="7"/>
      <c r="J129" s="7"/>
      <c r="K129" s="7"/>
      <c r="S129" s="469"/>
    </row>
    <row r="130" spans="2:19" x14ac:dyDescent="0.25">
      <c r="B130" s="159"/>
      <c r="C130" s="7"/>
      <c r="D130" s="7"/>
      <c r="E130" s="7"/>
      <c r="F130" s="7"/>
      <c r="G130" s="7"/>
      <c r="H130" s="7"/>
      <c r="I130" s="7"/>
      <c r="J130" s="7"/>
      <c r="K130" s="7"/>
      <c r="S130" s="469"/>
    </row>
    <row r="131" spans="2:19" x14ac:dyDescent="0.25">
      <c r="B131" s="159"/>
      <c r="C131" s="7"/>
      <c r="D131" s="7"/>
      <c r="E131" s="7"/>
      <c r="F131" s="7"/>
      <c r="G131" s="7"/>
      <c r="H131" s="7"/>
      <c r="I131" s="7"/>
      <c r="J131" s="7"/>
      <c r="K131" s="7"/>
      <c r="S131" s="469"/>
    </row>
    <row r="132" spans="2:19" x14ac:dyDescent="0.25">
      <c r="B132" s="159"/>
      <c r="C132" s="7"/>
      <c r="D132" s="7"/>
      <c r="E132" s="7"/>
      <c r="F132" s="7"/>
      <c r="G132" s="7"/>
      <c r="H132" s="7"/>
      <c r="I132" s="7"/>
      <c r="J132" s="7"/>
      <c r="K132" s="7"/>
      <c r="S132" s="469"/>
    </row>
    <row r="133" spans="2:19" x14ac:dyDescent="0.25">
      <c r="B133" s="159"/>
      <c r="C133" s="7"/>
      <c r="D133" s="7"/>
      <c r="E133" s="7"/>
      <c r="F133" s="7"/>
      <c r="G133" s="7"/>
      <c r="H133" s="7"/>
      <c r="I133" s="7"/>
      <c r="J133" s="7"/>
      <c r="K133" s="7"/>
      <c r="S133" s="469"/>
    </row>
    <row r="134" spans="2:19" x14ac:dyDescent="0.25">
      <c r="B134" s="159"/>
      <c r="C134" s="7"/>
      <c r="D134" s="7"/>
      <c r="E134" s="7"/>
      <c r="F134" s="7"/>
      <c r="G134" s="7"/>
      <c r="H134" s="7"/>
      <c r="I134" s="7"/>
      <c r="J134" s="7"/>
      <c r="K134" s="7"/>
      <c r="S134" s="469"/>
    </row>
    <row r="135" spans="2:19" x14ac:dyDescent="0.25">
      <c r="B135" s="159"/>
      <c r="C135" s="7"/>
      <c r="D135" s="7"/>
      <c r="E135" s="7"/>
      <c r="F135" s="7"/>
      <c r="G135" s="7"/>
      <c r="H135" s="7"/>
      <c r="I135" s="7"/>
      <c r="J135" s="7"/>
      <c r="K135" s="7"/>
      <c r="S135" s="469"/>
    </row>
    <row r="136" spans="2:19" x14ac:dyDescent="0.25">
      <c r="B136" s="159"/>
      <c r="C136" s="7"/>
      <c r="D136" s="7"/>
      <c r="E136" s="7"/>
      <c r="F136" s="7"/>
      <c r="G136" s="7"/>
      <c r="H136" s="7"/>
      <c r="I136" s="7"/>
      <c r="J136" s="7"/>
      <c r="K136" s="7"/>
      <c r="S136" s="469"/>
    </row>
    <row r="137" spans="2:19" x14ac:dyDescent="0.25">
      <c r="B137" s="159"/>
      <c r="C137" s="7"/>
      <c r="D137" s="7"/>
      <c r="E137" s="7"/>
      <c r="F137" s="7"/>
      <c r="G137" s="7"/>
      <c r="H137" s="7"/>
      <c r="I137" s="7"/>
      <c r="J137" s="7"/>
      <c r="K137" s="7"/>
      <c r="S137" s="469"/>
    </row>
    <row r="138" spans="2:19" x14ac:dyDescent="0.25">
      <c r="B138" s="159"/>
      <c r="C138" s="7"/>
      <c r="D138" s="7"/>
      <c r="E138" s="7"/>
      <c r="F138" s="7"/>
      <c r="G138" s="7"/>
      <c r="H138" s="7"/>
      <c r="I138" s="7"/>
      <c r="J138" s="7"/>
      <c r="K138" s="7"/>
      <c r="S138" s="469"/>
    </row>
    <row r="139" spans="2:19" x14ac:dyDescent="0.25">
      <c r="B139" s="159"/>
      <c r="C139" s="7"/>
      <c r="D139" s="7"/>
      <c r="E139" s="7"/>
      <c r="F139" s="7"/>
      <c r="G139" s="7"/>
      <c r="H139" s="7"/>
      <c r="I139" s="7"/>
      <c r="J139" s="7"/>
      <c r="K139" s="7"/>
      <c r="S139" s="469"/>
    </row>
    <row r="140" spans="2:19" x14ac:dyDescent="0.25">
      <c r="B140" s="159"/>
      <c r="C140" s="7"/>
      <c r="D140" s="7"/>
      <c r="E140" s="7"/>
      <c r="F140" s="7"/>
      <c r="G140" s="7"/>
      <c r="H140" s="7"/>
      <c r="I140" s="7"/>
      <c r="J140" s="7"/>
      <c r="K140" s="7"/>
      <c r="S140" s="469"/>
    </row>
    <row r="141" spans="2:19" x14ac:dyDescent="0.25">
      <c r="B141" s="159"/>
      <c r="C141" s="7"/>
      <c r="D141" s="7"/>
      <c r="E141" s="7"/>
      <c r="F141" s="7"/>
      <c r="G141" s="7"/>
      <c r="H141" s="7"/>
      <c r="I141" s="7"/>
      <c r="J141" s="7"/>
      <c r="K141" s="7"/>
      <c r="S141" s="469"/>
    </row>
    <row r="142" spans="2:19" x14ac:dyDescent="0.25">
      <c r="B142" s="159"/>
      <c r="C142" s="7"/>
      <c r="D142" s="7"/>
      <c r="E142" s="7"/>
      <c r="F142" s="7"/>
      <c r="G142" s="7"/>
      <c r="H142" s="7"/>
      <c r="I142" s="7"/>
      <c r="J142" s="7"/>
      <c r="K142" s="7"/>
      <c r="S142" s="469"/>
    </row>
    <row r="143" spans="2:19" x14ac:dyDescent="0.25">
      <c r="B143" s="159"/>
      <c r="C143" s="7"/>
      <c r="D143" s="7"/>
      <c r="E143" s="7"/>
      <c r="F143" s="7"/>
      <c r="G143" s="7"/>
      <c r="H143" s="7"/>
      <c r="I143" s="7"/>
      <c r="J143" s="7"/>
      <c r="K143" s="7"/>
      <c r="S143" s="469"/>
    </row>
    <row r="144" spans="2:19" x14ac:dyDescent="0.25">
      <c r="B144" s="159"/>
      <c r="C144" s="7"/>
      <c r="D144" s="7"/>
      <c r="E144" s="7"/>
      <c r="F144" s="7"/>
      <c r="G144" s="7"/>
      <c r="H144" s="7"/>
      <c r="I144" s="7"/>
      <c r="J144" s="7"/>
      <c r="K144" s="7"/>
      <c r="S144" s="469"/>
    </row>
    <row r="145" spans="2:19" x14ac:dyDescent="0.25">
      <c r="B145" s="159"/>
      <c r="C145" s="7"/>
      <c r="D145" s="7"/>
      <c r="E145" s="7"/>
      <c r="F145" s="7"/>
      <c r="G145" s="7"/>
      <c r="H145" s="7"/>
      <c r="I145" s="7"/>
      <c r="J145" s="7"/>
      <c r="K145" s="7"/>
      <c r="S145" s="469"/>
    </row>
    <row r="146" spans="2:19" x14ac:dyDescent="0.25">
      <c r="B146" s="159"/>
      <c r="C146" s="7"/>
      <c r="D146" s="7"/>
      <c r="E146" s="7"/>
      <c r="F146" s="7"/>
      <c r="G146" s="7"/>
      <c r="H146" s="7"/>
      <c r="I146" s="7"/>
      <c r="J146" s="7"/>
      <c r="K146" s="7"/>
      <c r="S146" s="469"/>
    </row>
    <row r="147" spans="2:19" x14ac:dyDescent="0.25">
      <c r="B147" s="159"/>
      <c r="C147" s="7"/>
      <c r="D147" s="7"/>
      <c r="E147" s="7"/>
      <c r="F147" s="7"/>
      <c r="G147" s="7"/>
      <c r="H147" s="7"/>
      <c r="I147" s="7"/>
      <c r="J147" s="7"/>
      <c r="K147" s="7"/>
      <c r="S147" s="469"/>
    </row>
    <row r="148" spans="2:19" x14ac:dyDescent="0.25">
      <c r="B148" s="159"/>
      <c r="C148" s="7"/>
      <c r="D148" s="7"/>
      <c r="E148" s="7"/>
      <c r="F148" s="7"/>
      <c r="G148" s="7"/>
      <c r="H148" s="7"/>
      <c r="I148" s="7"/>
      <c r="J148" s="7"/>
      <c r="K148" s="7"/>
      <c r="S148" s="469"/>
    </row>
    <row r="149" spans="2:19" x14ac:dyDescent="0.25">
      <c r="B149" s="159"/>
      <c r="C149" s="7"/>
      <c r="D149" s="7"/>
      <c r="E149" s="7"/>
      <c r="F149" s="7"/>
      <c r="G149" s="7"/>
      <c r="H149" s="7"/>
      <c r="I149" s="7"/>
      <c r="J149" s="7"/>
      <c r="K149" s="7"/>
      <c r="S149" s="469"/>
    </row>
    <row r="150" spans="2:19" x14ac:dyDescent="0.25">
      <c r="B150" s="159"/>
      <c r="C150" s="7"/>
      <c r="D150" s="7"/>
      <c r="E150" s="7"/>
      <c r="F150" s="7"/>
      <c r="G150" s="7"/>
      <c r="H150" s="7"/>
      <c r="I150" s="7"/>
      <c r="J150" s="7"/>
      <c r="K150" s="7"/>
      <c r="S150" s="469"/>
    </row>
    <row r="151" spans="2:19" x14ac:dyDescent="0.25">
      <c r="B151" s="159"/>
      <c r="C151" s="7"/>
      <c r="D151" s="7"/>
      <c r="E151" s="7"/>
      <c r="F151" s="7"/>
      <c r="G151" s="7"/>
      <c r="H151" s="7"/>
      <c r="I151" s="7"/>
      <c r="J151" s="7"/>
      <c r="K151" s="7"/>
      <c r="S151" s="469"/>
    </row>
    <row r="152" spans="2:19" x14ac:dyDescent="0.25">
      <c r="B152" s="479"/>
      <c r="C152" s="480"/>
      <c r="D152" s="480"/>
      <c r="E152" s="480"/>
      <c r="F152" s="480"/>
      <c r="G152" s="480"/>
      <c r="H152" s="480"/>
      <c r="I152" s="480"/>
      <c r="J152" s="480"/>
      <c r="K152" s="480"/>
      <c r="L152" s="481"/>
      <c r="M152" s="481"/>
      <c r="N152" s="481"/>
      <c r="O152" s="481"/>
      <c r="P152" s="481"/>
      <c r="Q152" s="481"/>
      <c r="R152" s="481"/>
      <c r="S152" s="482"/>
    </row>
    <row r="153" spans="2:19" x14ac:dyDescent="0.25">
      <c r="C153" s="7"/>
      <c r="D153" s="7"/>
      <c r="E153" s="7"/>
      <c r="F153" s="7"/>
      <c r="G153" s="7"/>
      <c r="H153" s="7"/>
      <c r="I153" s="7"/>
      <c r="J153" s="7"/>
      <c r="K153" s="7"/>
    </row>
    <row r="154" spans="2:19" x14ac:dyDescent="0.25">
      <c r="C154" s="7"/>
      <c r="D154" s="7"/>
      <c r="E154" s="7"/>
      <c r="F154" s="7"/>
      <c r="G154" s="7"/>
      <c r="H154" s="7"/>
      <c r="I154" s="7"/>
      <c r="J154" s="7"/>
      <c r="K154" s="7"/>
    </row>
    <row r="155" spans="2:19" x14ac:dyDescent="0.25">
      <c r="C155" s="7"/>
      <c r="D155" s="7"/>
      <c r="E155" s="7"/>
      <c r="F155" s="7"/>
      <c r="G155" s="7"/>
      <c r="H155" s="7"/>
      <c r="I155" s="7"/>
      <c r="J155" s="7"/>
      <c r="K155" s="7"/>
    </row>
    <row r="156" spans="2:19" x14ac:dyDescent="0.25">
      <c r="C156" s="7"/>
      <c r="D156" s="7"/>
      <c r="E156" s="7"/>
      <c r="F156" s="7"/>
      <c r="G156" s="7"/>
      <c r="H156" s="7"/>
      <c r="I156" s="7"/>
      <c r="J156" s="7"/>
      <c r="K156" s="7"/>
    </row>
    <row r="157" spans="2:19" x14ac:dyDescent="0.25">
      <c r="C157" s="7"/>
      <c r="D157" s="7"/>
      <c r="E157" s="7"/>
      <c r="F157" s="7"/>
      <c r="G157" s="7"/>
      <c r="H157" s="7"/>
      <c r="I157" s="7"/>
      <c r="J157" s="7"/>
      <c r="K157" s="7"/>
    </row>
    <row r="158" spans="2:19" x14ac:dyDescent="0.25">
      <c r="C158" s="7"/>
      <c r="D158" s="7"/>
      <c r="E158" s="7"/>
      <c r="F158" s="7"/>
      <c r="G158" s="7"/>
      <c r="H158" s="7"/>
      <c r="I158" s="7"/>
      <c r="J158" s="7"/>
      <c r="K158" s="7"/>
    </row>
    <row r="159" spans="2:19" x14ac:dyDescent="0.25">
      <c r="C159" s="7"/>
      <c r="D159" s="7"/>
      <c r="E159" s="7"/>
      <c r="F159" s="7"/>
      <c r="G159" s="7"/>
      <c r="H159" s="7"/>
      <c r="I159" s="7"/>
      <c r="J159" s="7"/>
      <c r="K159" s="7"/>
    </row>
    <row r="160" spans="2:19" x14ac:dyDescent="0.25">
      <c r="C160" s="7"/>
      <c r="D160" s="7"/>
      <c r="E160" s="7"/>
      <c r="F160" s="7"/>
      <c r="G160" s="7"/>
      <c r="H160" s="7"/>
      <c r="I160" s="7"/>
      <c r="J160" s="7"/>
      <c r="K160" s="7"/>
    </row>
    <row r="161" spans="3:11" x14ac:dyDescent="0.25">
      <c r="C161" s="7"/>
      <c r="D161" s="7"/>
      <c r="E161" s="7"/>
      <c r="F161" s="7"/>
      <c r="G161" s="7"/>
      <c r="H161" s="7"/>
      <c r="I161" s="7"/>
      <c r="J161" s="7"/>
      <c r="K161" s="7"/>
    </row>
    <row r="162" spans="3:11" x14ac:dyDescent="0.25">
      <c r="C162" s="7"/>
      <c r="D162" s="7"/>
      <c r="E162" s="7"/>
      <c r="F162" s="7"/>
      <c r="G162" s="7"/>
      <c r="H162" s="7"/>
      <c r="I162" s="7"/>
      <c r="J162" s="7"/>
      <c r="K162" s="7"/>
    </row>
    <row r="163" spans="3:11" x14ac:dyDescent="0.25">
      <c r="C163" s="7"/>
      <c r="D163" s="7"/>
      <c r="E163" s="7"/>
      <c r="F163" s="7"/>
      <c r="G163" s="7"/>
      <c r="H163" s="7"/>
      <c r="I163" s="7"/>
      <c r="J163" s="7"/>
      <c r="K163" s="7"/>
    </row>
    <row r="164" spans="3:11" x14ac:dyDescent="0.25">
      <c r="C164" s="7"/>
      <c r="D164" s="7"/>
      <c r="E164" s="7"/>
      <c r="F164" s="7"/>
      <c r="G164" s="7"/>
      <c r="H164" s="7"/>
      <c r="I164" s="7"/>
      <c r="J164" s="7"/>
      <c r="K164" s="7"/>
    </row>
    <row r="165" spans="3:11" x14ac:dyDescent="0.25">
      <c r="C165" s="7"/>
      <c r="D165" s="7"/>
      <c r="E165" s="7"/>
      <c r="F165" s="7"/>
      <c r="G165" s="7"/>
      <c r="H165" s="7"/>
      <c r="I165" s="7"/>
      <c r="J165" s="7"/>
      <c r="K165" s="7"/>
    </row>
    <row r="166" spans="3:11" x14ac:dyDescent="0.25">
      <c r="C166" s="7"/>
      <c r="D166" s="7"/>
      <c r="E166" s="7"/>
      <c r="F166" s="7"/>
      <c r="G166" s="7"/>
      <c r="H166" s="7"/>
      <c r="I166" s="7"/>
      <c r="J166" s="7"/>
      <c r="K166" s="7"/>
    </row>
    <row r="167" spans="3:11" x14ac:dyDescent="0.25">
      <c r="C167" s="7"/>
      <c r="D167" s="7"/>
      <c r="E167" s="7"/>
      <c r="F167" s="7"/>
      <c r="G167" s="7"/>
      <c r="H167" s="7"/>
      <c r="I167" s="7"/>
      <c r="J167" s="7"/>
      <c r="K167" s="7"/>
    </row>
    <row r="168" spans="3:11" x14ac:dyDescent="0.25">
      <c r="C168" s="7"/>
      <c r="D168" s="7"/>
      <c r="E168" s="7"/>
      <c r="F168" s="7"/>
      <c r="G168" s="7"/>
      <c r="H168" s="7"/>
      <c r="I168" s="7"/>
      <c r="J168" s="7"/>
      <c r="K168" s="7"/>
    </row>
    <row r="169" spans="3:11" x14ac:dyDescent="0.25">
      <c r="C169" s="7"/>
      <c r="D169" s="7"/>
      <c r="E169" s="7"/>
      <c r="F169" s="7"/>
      <c r="G169" s="7"/>
      <c r="H169" s="7"/>
      <c r="I169" s="7"/>
      <c r="J169" s="7"/>
      <c r="K169" s="7"/>
    </row>
    <row r="170" spans="3:11" x14ac:dyDescent="0.25">
      <c r="C170" s="7"/>
      <c r="D170" s="7"/>
      <c r="E170" s="7"/>
      <c r="F170" s="7"/>
      <c r="G170" s="7"/>
      <c r="H170" s="7"/>
      <c r="I170" s="7"/>
      <c r="J170" s="7"/>
      <c r="K170" s="7"/>
    </row>
    <row r="171" spans="3:11" x14ac:dyDescent="0.25">
      <c r="C171" s="7"/>
      <c r="D171" s="7"/>
      <c r="E171" s="7"/>
      <c r="F171" s="7"/>
      <c r="G171" s="7"/>
      <c r="H171" s="7"/>
      <c r="I171" s="7"/>
      <c r="J171" s="7"/>
      <c r="K171" s="7"/>
    </row>
    <row r="172" spans="3:11" x14ac:dyDescent="0.25">
      <c r="C172" s="7"/>
      <c r="D172" s="7"/>
      <c r="E172" s="7"/>
      <c r="F172" s="7"/>
      <c r="G172" s="7"/>
      <c r="H172" s="7"/>
      <c r="I172" s="7"/>
      <c r="J172" s="7"/>
      <c r="K172" s="7"/>
    </row>
    <row r="173" spans="3:11" x14ac:dyDescent="0.25">
      <c r="C173" s="7"/>
      <c r="D173" s="7"/>
      <c r="E173" s="7"/>
      <c r="F173" s="7"/>
      <c r="G173" s="7"/>
      <c r="H173" s="7"/>
      <c r="I173" s="7"/>
      <c r="J173" s="7"/>
      <c r="K173" s="7"/>
    </row>
    <row r="174" spans="3:11" x14ac:dyDescent="0.25">
      <c r="C174" s="7"/>
      <c r="D174" s="7"/>
      <c r="E174" s="7"/>
      <c r="F174" s="7"/>
      <c r="G174" s="7"/>
      <c r="H174" s="7"/>
      <c r="I174" s="7"/>
      <c r="J174" s="7"/>
      <c r="K174" s="7"/>
    </row>
    <row r="175" spans="3:11" x14ac:dyDescent="0.25">
      <c r="C175" s="7"/>
      <c r="D175" s="7"/>
      <c r="E175" s="7"/>
      <c r="F175" s="7"/>
      <c r="G175" s="7"/>
      <c r="H175" s="7"/>
      <c r="I175" s="7"/>
      <c r="J175" s="7"/>
      <c r="K175" s="7"/>
    </row>
    <row r="176" spans="3:11" x14ac:dyDescent="0.25">
      <c r="C176" s="7"/>
      <c r="D176" s="7"/>
      <c r="E176" s="7"/>
      <c r="F176" s="7"/>
      <c r="G176" s="7"/>
      <c r="H176" s="7"/>
      <c r="I176" s="7"/>
      <c r="J176" s="7"/>
      <c r="K176" s="7"/>
    </row>
    <row r="177" spans="3:11" x14ac:dyDescent="0.25">
      <c r="C177" s="7"/>
      <c r="D177" s="7"/>
      <c r="E177" s="7"/>
      <c r="F177" s="7"/>
      <c r="G177" s="7"/>
      <c r="H177" s="7"/>
      <c r="I177" s="7"/>
      <c r="J177" s="7"/>
      <c r="K177" s="7"/>
    </row>
    <row r="178" spans="3:11" x14ac:dyDescent="0.25">
      <c r="C178" s="7"/>
      <c r="D178" s="7"/>
      <c r="E178" s="7"/>
      <c r="F178" s="7"/>
      <c r="G178" s="7"/>
      <c r="H178" s="7"/>
      <c r="I178" s="7"/>
      <c r="J178" s="7"/>
      <c r="K178" s="7"/>
    </row>
    <row r="179" spans="3:11" x14ac:dyDescent="0.25">
      <c r="C179" s="7"/>
      <c r="D179" s="7"/>
      <c r="E179" s="7"/>
      <c r="F179" s="7"/>
      <c r="G179" s="7"/>
      <c r="H179" s="7"/>
      <c r="I179" s="7"/>
      <c r="J179" s="7"/>
      <c r="K179" s="7"/>
    </row>
    <row r="180" spans="3:11" x14ac:dyDescent="0.25">
      <c r="C180" s="7"/>
      <c r="D180" s="7"/>
      <c r="E180" s="7"/>
      <c r="F180" s="7"/>
      <c r="G180" s="7"/>
      <c r="H180" s="7"/>
      <c r="I180" s="7"/>
      <c r="J180" s="7"/>
      <c r="K180" s="7"/>
    </row>
    <row r="181" spans="3:11" x14ac:dyDescent="0.25">
      <c r="C181" s="7"/>
      <c r="D181" s="7"/>
      <c r="E181" s="7"/>
      <c r="F181" s="7"/>
      <c r="G181" s="7"/>
      <c r="H181" s="7"/>
      <c r="I181" s="7"/>
      <c r="J181" s="7"/>
      <c r="K181" s="7"/>
    </row>
    <row r="182" spans="3:11" x14ac:dyDescent="0.25">
      <c r="C182" s="7"/>
      <c r="D182" s="7"/>
      <c r="E182" s="7"/>
      <c r="F182" s="7"/>
      <c r="G182" s="7"/>
      <c r="H182" s="7"/>
      <c r="I182" s="7"/>
      <c r="J182" s="7"/>
      <c r="K182" s="7"/>
    </row>
    <row r="183" spans="3:11" x14ac:dyDescent="0.25">
      <c r="C183" s="7"/>
      <c r="D183" s="7"/>
      <c r="E183" s="7"/>
      <c r="F183" s="7"/>
      <c r="G183" s="7"/>
      <c r="H183" s="7"/>
      <c r="I183" s="7"/>
      <c r="J183" s="7"/>
    </row>
    <row r="184" spans="3:11" x14ac:dyDescent="0.25">
      <c r="G184" s="7"/>
      <c r="H184" s="7"/>
      <c r="I184" s="7"/>
      <c r="J184" s="7"/>
    </row>
    <row r="185" spans="3:11" x14ac:dyDescent="0.25">
      <c r="G185" s="7"/>
      <c r="H185" s="7"/>
      <c r="I185" s="7"/>
      <c r="J185" s="7"/>
    </row>
  </sheetData>
  <sheetProtection algorithmName="SHA-512" hashValue="7kRm9X3ZIowv+NQqY9Rn545sl/5P8D6t10zN4b21AENsVfQKjI6mu20IrX+Xzhw7HnoqHcNe6h1rAjbJFUi+fQ==" saltValue="3SvB7LsZEF9r4wQJWmp9fA==" spinCount="100000" sheet="1" objects="1" scenarios="1"/>
  <mergeCells count="183">
    <mergeCell ref="G82:I82"/>
    <mergeCell ref="D85:F85"/>
    <mergeCell ref="C86:D86"/>
    <mergeCell ref="E86:F86"/>
    <mergeCell ref="D89:F89"/>
    <mergeCell ref="C80:D80"/>
    <mergeCell ref="D81:F81"/>
    <mergeCell ref="C82:D82"/>
    <mergeCell ref="E82:F82"/>
    <mergeCell ref="E83:F84"/>
    <mergeCell ref="C87:D87"/>
    <mergeCell ref="E87:F88"/>
    <mergeCell ref="C88:D88"/>
    <mergeCell ref="C83:D83"/>
    <mergeCell ref="C84:D84"/>
    <mergeCell ref="C91:D91"/>
    <mergeCell ref="E91:F92"/>
    <mergeCell ref="C92:D92"/>
    <mergeCell ref="C90:D90"/>
    <mergeCell ref="E90:F90"/>
    <mergeCell ref="G81:I81"/>
    <mergeCell ref="J81:J82"/>
    <mergeCell ref="D12:F12"/>
    <mergeCell ref="K12:L12"/>
    <mergeCell ref="D13:F13"/>
    <mergeCell ref="K13:L13"/>
    <mergeCell ref="C14:F14"/>
    <mergeCell ref="K14:L14"/>
    <mergeCell ref="J20:O21"/>
    <mergeCell ref="J17:O17"/>
    <mergeCell ref="M22:O22"/>
    <mergeCell ref="G21:H21"/>
    <mergeCell ref="J23:K23"/>
    <mergeCell ref="M23:N23"/>
    <mergeCell ref="D21:E21"/>
    <mergeCell ref="D23:E23"/>
    <mergeCell ref="C15:F15"/>
    <mergeCell ref="C17:F17"/>
    <mergeCell ref="G17:I17"/>
    <mergeCell ref="B2:H2"/>
    <mergeCell ref="K8:L8"/>
    <mergeCell ref="C9:F9"/>
    <mergeCell ref="K9:L9"/>
    <mergeCell ref="C10:F10"/>
    <mergeCell ref="K10:L10"/>
    <mergeCell ref="D11:F11"/>
    <mergeCell ref="K11:L11"/>
    <mergeCell ref="C7:F8"/>
    <mergeCell ref="G7:H7"/>
    <mergeCell ref="I7:J7"/>
    <mergeCell ref="C6:H6"/>
    <mergeCell ref="C18:F18"/>
    <mergeCell ref="G18:I20"/>
    <mergeCell ref="C19:F20"/>
    <mergeCell ref="J22:L22"/>
    <mergeCell ref="K28:L28"/>
    <mergeCell ref="N28:O28"/>
    <mergeCell ref="M25:N25"/>
    <mergeCell ref="J18:O19"/>
    <mergeCell ref="D22:F22"/>
    <mergeCell ref="K26:L26"/>
    <mergeCell ref="N26:O26"/>
    <mergeCell ref="J27:K27"/>
    <mergeCell ref="M27:N27"/>
    <mergeCell ref="D25:E25"/>
    <mergeCell ref="E24:F24"/>
    <mergeCell ref="E26:F26"/>
    <mergeCell ref="D27:E27"/>
    <mergeCell ref="C28:F28"/>
    <mergeCell ref="K24:L24"/>
    <mergeCell ref="N24:O24"/>
    <mergeCell ref="J25:K25"/>
    <mergeCell ref="K32:L32"/>
    <mergeCell ref="N32:O32"/>
    <mergeCell ref="J33:K33"/>
    <mergeCell ref="M33:N33"/>
    <mergeCell ref="C34:F34"/>
    <mergeCell ref="D35:E35"/>
    <mergeCell ref="D29:E29"/>
    <mergeCell ref="D30:E30"/>
    <mergeCell ref="D31:E31"/>
    <mergeCell ref="J31:K31"/>
    <mergeCell ref="M31:N31"/>
    <mergeCell ref="J29:K29"/>
    <mergeCell ref="M29:N29"/>
    <mergeCell ref="K30:L30"/>
    <mergeCell ref="N30:O30"/>
    <mergeCell ref="H56:I56"/>
    <mergeCell ref="D36:E36"/>
    <mergeCell ref="D37:E37"/>
    <mergeCell ref="D41:E41"/>
    <mergeCell ref="M37:N37"/>
    <mergeCell ref="K34:L34"/>
    <mergeCell ref="N34:O34"/>
    <mergeCell ref="J37:K37"/>
    <mergeCell ref="J35:K35"/>
    <mergeCell ref="M35:N35"/>
    <mergeCell ref="K36:L36"/>
    <mergeCell ref="N36:O36"/>
    <mergeCell ref="C75:F75"/>
    <mergeCell ref="K75:M75"/>
    <mergeCell ref="D62:F62"/>
    <mergeCell ref="L62:M62"/>
    <mergeCell ref="C63:D63"/>
    <mergeCell ref="E63:F63"/>
    <mergeCell ref="G63:I63"/>
    <mergeCell ref="L63:M63"/>
    <mergeCell ref="G71:I71"/>
    <mergeCell ref="L71:M71"/>
    <mergeCell ref="C72:F72"/>
    <mergeCell ref="K72:M72"/>
    <mergeCell ref="D66:F66"/>
    <mergeCell ref="L66:M66"/>
    <mergeCell ref="C67:D67"/>
    <mergeCell ref="E67:F67"/>
    <mergeCell ref="G67:I67"/>
    <mergeCell ref="L67:M67"/>
    <mergeCell ref="G73:I73"/>
    <mergeCell ref="L73:M73"/>
    <mergeCell ref="L68:M68"/>
    <mergeCell ref="G69:I69"/>
    <mergeCell ref="L69:M69"/>
    <mergeCell ref="L70:M70"/>
    <mergeCell ref="C79:D79"/>
    <mergeCell ref="E79:F80"/>
    <mergeCell ref="C76:F76"/>
    <mergeCell ref="K76:M76"/>
    <mergeCell ref="C77:F77"/>
    <mergeCell ref="K77:M77"/>
    <mergeCell ref="C78:D78"/>
    <mergeCell ref="E78:F78"/>
    <mergeCell ref="G78:I78"/>
    <mergeCell ref="L78:M79"/>
    <mergeCell ref="C65:D65"/>
    <mergeCell ref="E65:F65"/>
    <mergeCell ref="G65:I65"/>
    <mergeCell ref="L65:M65"/>
    <mergeCell ref="C60:D60"/>
    <mergeCell ref="E60:F60"/>
    <mergeCell ref="G60:I60"/>
    <mergeCell ref="L60:M60"/>
    <mergeCell ref="C61:D61"/>
    <mergeCell ref="E61:F61"/>
    <mergeCell ref="G61:I61"/>
    <mergeCell ref="L61:M61"/>
    <mergeCell ref="C59:F59"/>
    <mergeCell ref="K59:M59"/>
    <mergeCell ref="C53:E53"/>
    <mergeCell ref="D32:E32"/>
    <mergeCell ref="D38:F38"/>
    <mergeCell ref="D39:E39"/>
    <mergeCell ref="D33:E33"/>
    <mergeCell ref="D64:F64"/>
    <mergeCell ref="L64:M64"/>
    <mergeCell ref="D42:E42"/>
    <mergeCell ref="C40:F40"/>
    <mergeCell ref="C58:F58"/>
    <mergeCell ref="K58:M58"/>
    <mergeCell ref="C46:E46"/>
    <mergeCell ref="C48:E48"/>
    <mergeCell ref="C43:F43"/>
    <mergeCell ref="C44:E44"/>
    <mergeCell ref="C45:F45"/>
    <mergeCell ref="D47:F47"/>
    <mergeCell ref="C54:I54"/>
    <mergeCell ref="F55:G55"/>
    <mergeCell ref="C55:E55"/>
    <mergeCell ref="H55:I55"/>
    <mergeCell ref="C56:E56"/>
    <mergeCell ref="G58:J58"/>
    <mergeCell ref="G59:J59"/>
    <mergeCell ref="H70:J70"/>
    <mergeCell ref="H68:J68"/>
    <mergeCell ref="G72:J72"/>
    <mergeCell ref="G76:J76"/>
    <mergeCell ref="G75:J75"/>
    <mergeCell ref="G77:J77"/>
    <mergeCell ref="G80:J80"/>
    <mergeCell ref="H66:J66"/>
    <mergeCell ref="H64:J64"/>
    <mergeCell ref="H62:J62"/>
    <mergeCell ref="G79:I79"/>
    <mergeCell ref="J78:J79"/>
  </mergeCells>
  <hyperlinks>
    <hyperlink ref="B3" location="Content!A1" display="Content (Inhaltsverzeichnis)" xr:uid="{00000000-0004-0000-3100-000000000000}"/>
  </hyperlinks>
  <pageMargins left="0.7" right="0.7" top="0.78740157499999996" bottom="0.78740157499999996"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4"/>
  <dimension ref="B1:Z119"/>
  <sheetViews>
    <sheetView workbookViewId="0"/>
  </sheetViews>
  <sheetFormatPr baseColWidth="10" defaultColWidth="11.42578125" defaultRowHeight="15" x14ac:dyDescent="0.25"/>
  <cols>
    <col min="1" max="1" width="3" customWidth="1"/>
    <col min="2" max="2" width="2.28515625" customWidth="1"/>
    <col min="3" max="3" width="6.140625" customWidth="1"/>
    <col min="4" max="4" width="15" customWidth="1"/>
    <col min="6" max="6" width="11.7109375" customWidth="1"/>
    <col min="7" max="7" width="20.28515625" customWidth="1"/>
    <col min="8" max="8" width="9.42578125" customWidth="1"/>
    <col min="9" max="9" width="13.85546875" customWidth="1"/>
    <col min="10" max="10" width="12.5703125" customWidth="1"/>
    <col min="11" max="11" width="26.140625" customWidth="1"/>
    <col min="12" max="12" width="16" customWidth="1"/>
    <col min="13" max="13" width="4.7109375" customWidth="1"/>
  </cols>
  <sheetData>
    <row r="1" spans="2:26" s="160" customFormat="1" ht="4.5" customHeight="1" x14ac:dyDescent="0.2">
      <c r="Z1" s="463"/>
    </row>
    <row r="2" spans="2:26" s="160" customFormat="1" ht="51" customHeight="1" x14ac:dyDescent="0.2">
      <c r="C2" s="1320" t="s">
        <v>1204</v>
      </c>
      <c r="D2" s="1320"/>
      <c r="E2" s="1320"/>
      <c r="F2" s="1320"/>
      <c r="G2" s="1320"/>
      <c r="H2" s="56"/>
      <c r="I2" s="56"/>
      <c r="J2" s="56"/>
      <c r="K2" s="56"/>
      <c r="L2" s="56"/>
      <c r="M2" s="56"/>
      <c r="N2" s="27"/>
      <c r="O2" s="27"/>
      <c r="P2" s="27"/>
      <c r="Q2" s="27"/>
      <c r="R2" s="27"/>
      <c r="S2" s="27"/>
      <c r="T2" s="27"/>
      <c r="U2" s="27"/>
      <c r="V2" s="27"/>
      <c r="W2" s="27"/>
      <c r="X2" s="27"/>
      <c r="Y2" s="27"/>
      <c r="Z2" s="463"/>
    </row>
    <row r="3" spans="2:26" s="1" customFormat="1" ht="16.5" customHeight="1" x14ac:dyDescent="0.25">
      <c r="B3" s="369" t="s">
        <v>847</v>
      </c>
      <c r="C3"/>
      <c r="D3"/>
      <c r="E3"/>
      <c r="F3"/>
      <c r="G3"/>
      <c r="H3" s="176"/>
      <c r="I3" s="176"/>
      <c r="J3" s="176"/>
      <c r="K3" s="177"/>
      <c r="L3"/>
      <c r="M3"/>
      <c r="N3"/>
    </row>
    <row r="5" spans="2:26" ht="8.25" customHeight="1" x14ac:dyDescent="0.25">
      <c r="B5" s="464"/>
      <c r="C5" s="465"/>
      <c r="D5" s="465"/>
      <c r="E5" s="465"/>
      <c r="F5" s="465"/>
      <c r="G5" s="465"/>
      <c r="H5" s="465"/>
      <c r="I5" s="465"/>
      <c r="J5" s="465"/>
      <c r="K5" s="465"/>
      <c r="L5" s="465"/>
      <c r="M5" s="466"/>
    </row>
    <row r="6" spans="2:26" ht="30" customHeight="1" x14ac:dyDescent="0.25">
      <c r="B6" s="159"/>
      <c r="C6" s="3062" t="s">
        <v>3842</v>
      </c>
      <c r="D6" s="3062"/>
      <c r="E6" s="3062"/>
      <c r="F6" s="3062"/>
      <c r="G6" s="3062"/>
      <c r="H6" s="3062"/>
      <c r="I6" s="467"/>
      <c r="J6" s="468"/>
      <c r="K6" s="467"/>
      <c r="M6" s="469"/>
    </row>
    <row r="7" spans="2:26" ht="20.25" customHeight="1" x14ac:dyDescent="0.25">
      <c r="B7" s="159"/>
      <c r="C7" s="3056"/>
      <c r="D7" s="3057"/>
      <c r="E7" s="3057"/>
      <c r="F7" s="3058"/>
      <c r="G7" s="3060" t="s">
        <v>1163</v>
      </c>
      <c r="H7" s="3061"/>
      <c r="I7" s="3060" t="s">
        <v>1164</v>
      </c>
      <c r="J7" s="3061"/>
      <c r="K7" s="467"/>
      <c r="M7" s="469"/>
    </row>
    <row r="8" spans="2:26" ht="27" customHeight="1" x14ac:dyDescent="0.25">
      <c r="B8" s="159"/>
      <c r="C8" s="3059"/>
      <c r="D8" s="2262"/>
      <c r="E8" s="2262"/>
      <c r="F8" s="2258"/>
      <c r="G8" s="470" t="s">
        <v>1187</v>
      </c>
      <c r="H8" s="470" t="s">
        <v>1189</v>
      </c>
      <c r="I8" s="470" t="s">
        <v>1187</v>
      </c>
      <c r="J8" s="470" t="s">
        <v>1188</v>
      </c>
      <c r="K8" s="3047" t="s">
        <v>1165</v>
      </c>
      <c r="L8" s="3047"/>
      <c r="M8" s="469"/>
    </row>
    <row r="9" spans="2:26" ht="24" customHeight="1" x14ac:dyDescent="0.25">
      <c r="B9" s="159"/>
      <c r="C9" s="1515" t="s">
        <v>1173</v>
      </c>
      <c r="D9" s="1518"/>
      <c r="E9" s="1518"/>
      <c r="F9" s="1519"/>
      <c r="G9" s="471">
        <v>200</v>
      </c>
      <c r="H9" s="471" t="s">
        <v>1166</v>
      </c>
      <c r="I9" s="471">
        <v>200</v>
      </c>
      <c r="J9" s="471" t="s">
        <v>1166</v>
      </c>
      <c r="K9" s="3048" t="s">
        <v>1237</v>
      </c>
      <c r="L9" s="3049"/>
      <c r="M9" s="469"/>
    </row>
    <row r="10" spans="2:26" ht="27.75" customHeight="1" x14ac:dyDescent="0.25">
      <c r="B10" s="159"/>
      <c r="C10" s="308"/>
      <c r="D10" s="3054" t="s">
        <v>1238</v>
      </c>
      <c r="E10" s="3054"/>
      <c r="F10" s="3055"/>
      <c r="G10" s="471">
        <v>2</v>
      </c>
      <c r="H10" s="472" t="s">
        <v>1170</v>
      </c>
      <c r="I10" s="471">
        <v>2</v>
      </c>
      <c r="J10" s="472" t="s">
        <v>1170</v>
      </c>
      <c r="K10" s="3065"/>
      <c r="L10" s="3065"/>
      <c r="M10" s="469"/>
    </row>
    <row r="11" spans="2:26" ht="24.75" customHeight="1" x14ac:dyDescent="0.25">
      <c r="B11" s="159"/>
      <c r="C11" s="3067" t="s">
        <v>3841</v>
      </c>
      <c r="D11" s="3068"/>
      <c r="E11" s="3068"/>
      <c r="F11" s="3069"/>
      <c r="G11" s="473">
        <f>G9-G10</f>
        <v>198</v>
      </c>
      <c r="H11" s="473">
        <f>H9-H10</f>
        <v>0.99990000000000001</v>
      </c>
      <c r="I11" s="473">
        <f>I9-I10</f>
        <v>198</v>
      </c>
      <c r="J11" s="473">
        <f>J9-J10</f>
        <v>0.99990000000000001</v>
      </c>
      <c r="K11" s="3115" t="s">
        <v>1172</v>
      </c>
      <c r="L11" s="3071"/>
      <c r="M11" s="469"/>
    </row>
    <row r="12" spans="2:26" ht="13.5" customHeight="1" x14ac:dyDescent="0.25">
      <c r="B12" s="159"/>
      <c r="C12" s="3077"/>
      <c r="D12" s="3077"/>
      <c r="E12" s="3077"/>
      <c r="F12" s="3077"/>
      <c r="M12" s="469"/>
    </row>
    <row r="13" spans="2:26" ht="9.75" customHeight="1" thickBot="1" x14ac:dyDescent="0.3">
      <c r="B13" s="159"/>
      <c r="M13" s="469"/>
    </row>
    <row r="14" spans="2:26" ht="30" customHeight="1" x14ac:dyDescent="0.25">
      <c r="B14" s="159"/>
      <c r="C14" s="3083" t="s">
        <v>1248</v>
      </c>
      <c r="D14" s="3084"/>
      <c r="E14" s="3085"/>
      <c r="F14" s="3103" t="s">
        <v>1760</v>
      </c>
      <c r="G14" s="3104"/>
      <c r="H14" s="3105"/>
      <c r="M14" s="469"/>
    </row>
    <row r="15" spans="2:26" x14ac:dyDescent="0.25">
      <c r="B15" s="159"/>
      <c r="C15" s="3086" t="s">
        <v>1784</v>
      </c>
      <c r="D15" s="3087"/>
      <c r="E15" s="3088"/>
      <c r="F15" s="3106" t="s">
        <v>2501</v>
      </c>
      <c r="G15" s="3107"/>
      <c r="H15" s="3108"/>
      <c r="M15" s="469"/>
    </row>
    <row r="16" spans="2:26" x14ac:dyDescent="0.25">
      <c r="B16" s="159"/>
      <c r="C16" s="3089"/>
      <c r="D16" s="3090"/>
      <c r="E16" s="3091"/>
      <c r="F16" s="3109"/>
      <c r="G16" s="3110"/>
      <c r="H16" s="3111"/>
      <c r="M16" s="469"/>
    </row>
    <row r="17" spans="2:13" ht="47.25" customHeight="1" thickBot="1" x14ac:dyDescent="0.3">
      <c r="B17" s="159"/>
      <c r="C17" s="3043"/>
      <c r="D17" s="3044"/>
      <c r="E17" s="3045"/>
      <c r="F17" s="3112"/>
      <c r="G17" s="3113"/>
      <c r="H17" s="3114"/>
      <c r="M17" s="469"/>
    </row>
    <row r="18" spans="2:13" ht="14.25" customHeight="1" x14ac:dyDescent="0.25">
      <c r="B18" s="159"/>
      <c r="M18" s="469"/>
    </row>
    <row r="19" spans="2:13" ht="50.25" customHeight="1" x14ac:dyDescent="0.25">
      <c r="B19" s="159"/>
      <c r="M19" s="469"/>
    </row>
    <row r="20" spans="2:13" ht="12.75" customHeight="1" x14ac:dyDescent="0.25">
      <c r="B20" s="159"/>
      <c r="M20" s="469"/>
    </row>
    <row r="21" spans="2:13" x14ac:dyDescent="0.25">
      <c r="B21" s="479"/>
      <c r="C21" s="480"/>
      <c r="D21" s="480"/>
      <c r="E21" s="480"/>
      <c r="F21" s="480"/>
      <c r="G21" s="480"/>
      <c r="H21" s="480"/>
      <c r="I21" s="481"/>
      <c r="J21" s="481"/>
      <c r="K21" s="481"/>
      <c r="L21" s="481"/>
      <c r="M21" s="482"/>
    </row>
    <row r="22" spans="2:13" x14ac:dyDescent="0.25">
      <c r="C22" s="7"/>
      <c r="D22" s="7"/>
      <c r="E22" s="7"/>
      <c r="F22" s="7"/>
      <c r="G22" s="7"/>
      <c r="H22" s="7"/>
      <c r="I22" s="7"/>
      <c r="J22" s="7"/>
      <c r="K22" s="7"/>
    </row>
    <row r="23" spans="2:13" x14ac:dyDescent="0.25">
      <c r="B23" s="464"/>
      <c r="C23" s="106"/>
      <c r="D23" s="106"/>
      <c r="E23" s="106"/>
      <c r="F23" s="106"/>
      <c r="G23" s="106"/>
      <c r="H23" s="106"/>
      <c r="I23" s="106"/>
      <c r="J23" s="106"/>
      <c r="K23" s="106"/>
      <c r="L23" s="465"/>
      <c r="M23" s="466"/>
    </row>
    <row r="24" spans="2:13" ht="28.5" customHeight="1" thickBot="1" x14ac:dyDescent="0.3">
      <c r="B24" s="159"/>
      <c r="C24" s="3102" t="s">
        <v>1198</v>
      </c>
      <c r="D24" s="3102"/>
      <c r="E24" s="3102"/>
      <c r="F24" s="3102"/>
      <c r="G24" s="3102"/>
      <c r="M24" s="469"/>
    </row>
    <row r="25" spans="2:13" ht="33" customHeight="1" x14ac:dyDescent="0.25">
      <c r="B25" s="159"/>
      <c r="C25" s="3092" t="s">
        <v>1239</v>
      </c>
      <c r="D25" s="3093"/>
      <c r="E25" s="3093"/>
      <c r="F25" s="3093"/>
      <c r="G25" s="3094"/>
      <c r="M25" s="469"/>
    </row>
    <row r="26" spans="2:13" ht="51.75" customHeight="1" x14ac:dyDescent="0.25">
      <c r="B26" s="159"/>
      <c r="C26" s="2995" t="s">
        <v>1243</v>
      </c>
      <c r="D26" s="2996"/>
      <c r="E26" s="2996"/>
      <c r="F26" s="3095" t="s">
        <v>1244</v>
      </c>
      <c r="G26" s="3096"/>
      <c r="M26" s="469"/>
    </row>
    <row r="27" spans="2:13" ht="17.25" customHeight="1" thickBot="1" x14ac:dyDescent="0.3">
      <c r="B27" s="159"/>
      <c r="C27" s="2999" t="s">
        <v>1240</v>
      </c>
      <c r="D27" s="3000"/>
      <c r="E27" s="3000"/>
      <c r="F27" s="3097" t="s">
        <v>1245</v>
      </c>
      <c r="G27" s="3098"/>
      <c r="M27" s="469"/>
    </row>
    <row r="28" spans="2:13" ht="36" customHeight="1" thickBot="1" x14ac:dyDescent="0.3">
      <c r="B28" s="159"/>
      <c r="M28" s="469"/>
    </row>
    <row r="29" spans="2:13" ht="39.75" customHeight="1" x14ac:dyDescent="0.25">
      <c r="B29" s="159"/>
      <c r="C29" s="2978" t="s">
        <v>1251</v>
      </c>
      <c r="D29" s="2979"/>
      <c r="E29" s="2979"/>
      <c r="F29" s="2980"/>
      <c r="G29" s="3099" t="s">
        <v>1250</v>
      </c>
      <c r="H29" s="3100"/>
      <c r="I29" s="3100"/>
      <c r="J29" s="3101"/>
      <c r="M29" s="469"/>
    </row>
    <row r="30" spans="2:13" ht="28.5" customHeight="1" x14ac:dyDescent="0.25">
      <c r="B30" s="159"/>
      <c r="C30" s="2962" t="s">
        <v>1249</v>
      </c>
      <c r="D30" s="2963"/>
      <c r="E30" s="2963"/>
      <c r="F30" s="2964"/>
      <c r="G30" s="2962" t="s">
        <v>1249</v>
      </c>
      <c r="H30" s="2963"/>
      <c r="I30" s="2963"/>
      <c r="J30" s="2964"/>
      <c r="M30" s="469"/>
    </row>
    <row r="31" spans="2:13" ht="36" customHeight="1" x14ac:dyDescent="0.25">
      <c r="B31" s="159"/>
      <c r="C31" s="1554" t="s">
        <v>431</v>
      </c>
      <c r="D31" s="1357"/>
      <c r="E31" s="1357" t="s">
        <v>1246</v>
      </c>
      <c r="F31" s="2151"/>
      <c r="G31" s="2961" t="s">
        <v>431</v>
      </c>
      <c r="H31" s="1519"/>
      <c r="I31" s="1515" t="s">
        <v>1247</v>
      </c>
      <c r="J31" s="2182"/>
      <c r="M31" s="469"/>
    </row>
    <row r="32" spans="2:13" ht="35.25" customHeight="1" x14ac:dyDescent="0.25">
      <c r="B32" s="159"/>
      <c r="C32" s="1554" t="s">
        <v>430</v>
      </c>
      <c r="D32" s="1357"/>
      <c r="E32" s="1357" t="s">
        <v>76</v>
      </c>
      <c r="F32" s="2151"/>
      <c r="G32" s="2961" t="s">
        <v>430</v>
      </c>
      <c r="H32" s="1519"/>
      <c r="I32" s="1515" t="s">
        <v>588</v>
      </c>
      <c r="J32" s="2182"/>
      <c r="M32" s="469"/>
    </row>
    <row r="33" spans="2:14" ht="35.25" customHeight="1" thickBot="1" x14ac:dyDescent="0.3">
      <c r="B33" s="159"/>
      <c r="C33" s="2237" t="s">
        <v>833</v>
      </c>
      <c r="D33" s="1647"/>
      <c r="E33" s="1647" t="s">
        <v>805</v>
      </c>
      <c r="F33" s="2264"/>
      <c r="G33" s="3080" t="s">
        <v>833</v>
      </c>
      <c r="H33" s="1550"/>
      <c r="I33" s="2287" t="s">
        <v>8</v>
      </c>
      <c r="J33" s="3015"/>
      <c r="M33" s="469"/>
    </row>
    <row r="34" spans="2:14" x14ac:dyDescent="0.25">
      <c r="B34" s="159"/>
      <c r="C34" s="7"/>
      <c r="D34" s="7"/>
      <c r="E34" s="7"/>
      <c r="F34" s="7"/>
      <c r="G34" s="7"/>
      <c r="H34" s="7"/>
      <c r="I34" s="7"/>
      <c r="J34" s="7"/>
      <c r="M34" s="469"/>
    </row>
    <row r="35" spans="2:14" ht="42.75" customHeight="1" thickBot="1" x14ac:dyDescent="0.3">
      <c r="B35" s="159"/>
      <c r="C35" s="3003" t="s">
        <v>1255</v>
      </c>
      <c r="D35" s="3004"/>
      <c r="E35" s="3004"/>
      <c r="F35" s="3005"/>
      <c r="G35" s="3124" t="s">
        <v>1256</v>
      </c>
      <c r="H35" s="3125"/>
      <c r="I35" s="3125"/>
      <c r="J35" s="3125"/>
      <c r="K35" s="3126"/>
      <c r="L35" s="3126"/>
      <c r="M35" s="1462"/>
      <c r="N35" s="490"/>
    </row>
    <row r="36" spans="2:14" ht="33.75" customHeight="1" thickBot="1" x14ac:dyDescent="0.3">
      <c r="B36" s="159"/>
      <c r="C36" s="3116" t="s">
        <v>1208</v>
      </c>
      <c r="D36" s="3117"/>
      <c r="E36" s="3117"/>
      <c r="F36" s="3118"/>
      <c r="G36" s="3099" t="s">
        <v>1209</v>
      </c>
      <c r="H36" s="3100"/>
      <c r="I36" s="3100"/>
      <c r="J36" s="3101"/>
      <c r="K36" s="3129"/>
      <c r="L36" s="3130"/>
      <c r="M36" s="3131"/>
    </row>
    <row r="37" spans="2:14" ht="37.5" customHeight="1" x14ac:dyDescent="0.25">
      <c r="B37" s="159"/>
      <c r="C37" s="1616" t="s">
        <v>1219</v>
      </c>
      <c r="D37" s="1617"/>
      <c r="E37" s="1617"/>
      <c r="F37" s="3127" t="s">
        <v>1257</v>
      </c>
      <c r="G37" s="2961" t="s">
        <v>833</v>
      </c>
      <c r="H37" s="1518"/>
      <c r="I37" s="1519"/>
      <c r="J37" s="2275" t="s">
        <v>1220</v>
      </c>
      <c r="K37" s="488"/>
      <c r="L37" s="3122"/>
      <c r="M37" s="3123"/>
    </row>
    <row r="38" spans="2:14" ht="40.5" customHeight="1" thickBot="1" x14ac:dyDescent="0.3">
      <c r="B38" s="159"/>
      <c r="C38" s="2237" t="s">
        <v>1651</v>
      </c>
      <c r="D38" s="1647"/>
      <c r="E38" s="1551"/>
      <c r="F38" s="3128"/>
      <c r="G38" s="3080" t="s">
        <v>1651</v>
      </c>
      <c r="H38" s="2288"/>
      <c r="I38" s="1550"/>
      <c r="J38" s="2286"/>
      <c r="K38" s="26"/>
      <c r="L38" s="3122"/>
      <c r="M38" s="3123"/>
    </row>
    <row r="39" spans="2:14" x14ac:dyDescent="0.25">
      <c r="B39" s="479"/>
      <c r="C39" s="480"/>
      <c r="D39" s="480"/>
      <c r="E39" s="480"/>
      <c r="F39" s="480"/>
      <c r="G39" s="480"/>
      <c r="H39" s="480"/>
      <c r="I39" s="480"/>
      <c r="J39" s="480"/>
      <c r="K39" s="480"/>
      <c r="L39" s="481"/>
      <c r="M39" s="482"/>
    </row>
    <row r="40" spans="2:14" x14ac:dyDescent="0.25">
      <c r="C40" s="7"/>
      <c r="D40" s="7"/>
      <c r="E40" s="7"/>
      <c r="F40" s="7"/>
      <c r="G40" s="7"/>
      <c r="H40" s="7"/>
      <c r="I40" s="7"/>
      <c r="J40" s="7"/>
      <c r="K40" s="7"/>
    </row>
    <row r="41" spans="2:14" ht="9" customHeight="1" x14ac:dyDescent="0.25">
      <c r="B41" s="464"/>
      <c r="C41" s="106"/>
      <c r="D41" s="106"/>
      <c r="E41" s="106"/>
      <c r="F41" s="106"/>
      <c r="G41" s="106"/>
      <c r="H41" s="106"/>
      <c r="I41" s="106"/>
      <c r="J41" s="106"/>
      <c r="K41" s="106"/>
      <c r="L41" s="465"/>
      <c r="M41" s="466"/>
    </row>
    <row r="42" spans="2:14" ht="30.75" customHeight="1" x14ac:dyDescent="0.25">
      <c r="B42" s="159"/>
      <c r="C42" s="3119" t="s">
        <v>1226</v>
      </c>
      <c r="D42" s="3120"/>
      <c r="E42" s="3120"/>
      <c r="F42" s="3120"/>
      <c r="G42" s="3120"/>
      <c r="H42" s="3120"/>
      <c r="I42" s="3120"/>
      <c r="J42" s="3120"/>
      <c r="K42" s="3120"/>
      <c r="L42" s="3120"/>
      <c r="M42" s="3121"/>
    </row>
    <row r="43" spans="2:14" ht="9.75" customHeight="1" x14ac:dyDescent="0.25">
      <c r="B43" s="159"/>
      <c r="C43" s="491"/>
      <c r="D43" s="492"/>
      <c r="E43" s="492"/>
      <c r="F43" s="492"/>
      <c r="G43" s="492"/>
      <c r="H43" s="492"/>
      <c r="I43" s="492"/>
      <c r="J43" s="492"/>
      <c r="K43" s="492"/>
      <c r="L43" s="492"/>
      <c r="M43" s="469"/>
    </row>
    <row r="44" spans="2:14" ht="96.75" customHeight="1" x14ac:dyDescent="0.25">
      <c r="B44" s="159"/>
      <c r="C44" s="493" t="s">
        <v>1217</v>
      </c>
      <c r="D44" s="653" t="s">
        <v>1747</v>
      </c>
      <c r="E44" s="136" t="s">
        <v>1228</v>
      </c>
      <c r="F44" s="493" t="s">
        <v>1227</v>
      </c>
      <c r="G44" s="493" t="s">
        <v>1232</v>
      </c>
      <c r="H44" s="493" t="s">
        <v>1229</v>
      </c>
      <c r="I44" s="493" t="s">
        <v>1258</v>
      </c>
      <c r="J44" s="493" t="s">
        <v>1231</v>
      </c>
      <c r="K44" s="514" t="s">
        <v>1230</v>
      </c>
      <c r="L44" s="493" t="s">
        <v>1235</v>
      </c>
      <c r="M44" s="516"/>
    </row>
    <row r="45" spans="2:14" x14ac:dyDescent="0.25">
      <c r="B45" s="159"/>
      <c r="C45" s="495">
        <v>111</v>
      </c>
      <c r="D45" s="496">
        <v>41896</v>
      </c>
      <c r="E45" s="496">
        <v>41912</v>
      </c>
      <c r="F45" s="502" t="s">
        <v>76</v>
      </c>
      <c r="G45" s="498">
        <v>1</v>
      </c>
      <c r="H45" s="499">
        <f>E45-D45</f>
        <v>16</v>
      </c>
      <c r="I45" s="462">
        <v>0</v>
      </c>
      <c r="J45" s="498">
        <v>18</v>
      </c>
      <c r="K45" s="500">
        <f>(J45-I45)/J45</f>
        <v>1</v>
      </c>
      <c r="L45" s="500">
        <v>1</v>
      </c>
      <c r="M45" s="469"/>
    </row>
    <row r="46" spans="2:14" x14ac:dyDescent="0.25">
      <c r="B46" s="159"/>
      <c r="C46" s="495">
        <v>112</v>
      </c>
      <c r="D46" s="496">
        <v>41601</v>
      </c>
      <c r="E46" s="496">
        <v>41639</v>
      </c>
      <c r="F46" s="497" t="s">
        <v>83</v>
      </c>
      <c r="G46" s="498">
        <v>2</v>
      </c>
      <c r="H46" s="499">
        <f t="shared" ref="H46:H62" si="0">E46-D46</f>
        <v>38</v>
      </c>
      <c r="I46" s="462">
        <v>1</v>
      </c>
      <c r="J46" s="498">
        <v>17</v>
      </c>
      <c r="K46" s="500">
        <f>(J46-I46)/J46</f>
        <v>0.94117647058823528</v>
      </c>
      <c r="L46" s="500">
        <f>PRODUCT(K45:K46)</f>
        <v>0.94117647058823528</v>
      </c>
      <c r="M46" s="469"/>
    </row>
    <row r="47" spans="2:14" x14ac:dyDescent="0.25">
      <c r="B47" s="159"/>
      <c r="C47" s="495">
        <v>113</v>
      </c>
      <c r="D47" s="496">
        <v>41776</v>
      </c>
      <c r="E47" s="496">
        <v>41816</v>
      </c>
      <c r="F47" s="502" t="s">
        <v>76</v>
      </c>
      <c r="G47" s="498">
        <v>3</v>
      </c>
      <c r="H47" s="499">
        <f t="shared" si="0"/>
        <v>40</v>
      </c>
      <c r="I47" s="498">
        <v>0</v>
      </c>
      <c r="J47" s="498">
        <v>16</v>
      </c>
      <c r="K47" s="500">
        <f>(J47-I47)/J47</f>
        <v>1</v>
      </c>
      <c r="L47" s="500">
        <f>PRODUCT(K45:K47)</f>
        <v>0.94117647058823528</v>
      </c>
      <c r="M47" s="469"/>
    </row>
    <row r="48" spans="2:14" x14ac:dyDescent="0.25">
      <c r="B48" s="159"/>
      <c r="C48" s="495">
        <v>114</v>
      </c>
      <c r="D48" s="496">
        <v>40974</v>
      </c>
      <c r="E48" s="496">
        <v>41019</v>
      </c>
      <c r="F48" s="502" t="s">
        <v>76</v>
      </c>
      <c r="G48" s="498">
        <v>4</v>
      </c>
      <c r="H48" s="499">
        <f t="shared" si="0"/>
        <v>45</v>
      </c>
      <c r="I48" s="498">
        <v>0</v>
      </c>
      <c r="J48" s="498">
        <v>15</v>
      </c>
      <c r="K48" s="500">
        <f t="shared" ref="K48:K62" si="1">(J48-I48)/J48</f>
        <v>1</v>
      </c>
      <c r="L48" s="500">
        <f>PRODUCT(K45:K48)</f>
        <v>0.94117647058823528</v>
      </c>
      <c r="M48" s="469"/>
    </row>
    <row r="49" spans="2:13" x14ac:dyDescent="0.25">
      <c r="B49" s="159"/>
      <c r="C49" s="495">
        <v>115</v>
      </c>
      <c r="D49" s="496">
        <v>41291</v>
      </c>
      <c r="E49" s="496">
        <v>41348</v>
      </c>
      <c r="F49" s="497" t="s">
        <v>83</v>
      </c>
      <c r="G49" s="493">
        <v>5</v>
      </c>
      <c r="H49" s="499">
        <f t="shared" si="0"/>
        <v>57</v>
      </c>
      <c r="I49" s="498">
        <v>1</v>
      </c>
      <c r="J49" s="498">
        <v>14</v>
      </c>
      <c r="K49" s="500">
        <f t="shared" si="1"/>
        <v>0.9285714285714286</v>
      </c>
      <c r="L49" s="500">
        <f>PRODUCT(K45:K49)</f>
        <v>0.87394957983193278</v>
      </c>
      <c r="M49" s="469"/>
    </row>
    <row r="50" spans="2:13" x14ac:dyDescent="0.25">
      <c r="B50" s="159"/>
      <c r="C50" s="495">
        <v>116</v>
      </c>
      <c r="D50" s="496">
        <v>40808</v>
      </c>
      <c r="E50" s="496">
        <v>40890</v>
      </c>
      <c r="F50" s="502" t="s">
        <v>76</v>
      </c>
      <c r="G50" s="493">
        <v>6</v>
      </c>
      <c r="H50" s="499">
        <f t="shared" si="0"/>
        <v>82</v>
      </c>
      <c r="I50" s="498">
        <v>0</v>
      </c>
      <c r="J50" s="498">
        <v>13</v>
      </c>
      <c r="K50" s="500">
        <f t="shared" si="1"/>
        <v>1</v>
      </c>
      <c r="L50" s="500">
        <f>PRODUCT(K45:K50)</f>
        <v>0.87394957983193278</v>
      </c>
      <c r="M50" s="469"/>
    </row>
    <row r="51" spans="2:13" x14ac:dyDescent="0.25">
      <c r="B51" s="159"/>
      <c r="C51" s="495">
        <v>117</v>
      </c>
      <c r="D51" s="496">
        <v>41185</v>
      </c>
      <c r="E51" s="496">
        <v>41286</v>
      </c>
      <c r="F51" s="497" t="s">
        <v>83</v>
      </c>
      <c r="G51" s="493">
        <v>7</v>
      </c>
      <c r="H51" s="499">
        <f t="shared" si="0"/>
        <v>101</v>
      </c>
      <c r="I51" s="498">
        <v>1</v>
      </c>
      <c r="J51" s="498">
        <v>12</v>
      </c>
      <c r="K51" s="500">
        <f t="shared" si="1"/>
        <v>0.91666666666666663</v>
      </c>
      <c r="L51" s="500">
        <f>PRODUCT(K45:K51)</f>
        <v>0.80112044817927164</v>
      </c>
      <c r="M51" s="469"/>
    </row>
    <row r="52" spans="2:13" x14ac:dyDescent="0.25">
      <c r="B52" s="159"/>
      <c r="C52" s="495">
        <v>121</v>
      </c>
      <c r="D52" s="496">
        <v>41014</v>
      </c>
      <c r="E52" s="496">
        <v>41164</v>
      </c>
      <c r="F52" s="502" t="s">
        <v>76</v>
      </c>
      <c r="G52" s="493">
        <v>8</v>
      </c>
      <c r="H52" s="499">
        <f t="shared" si="0"/>
        <v>150</v>
      </c>
      <c r="I52" s="462">
        <v>0</v>
      </c>
      <c r="J52" s="498">
        <v>11</v>
      </c>
      <c r="K52" s="500">
        <f t="shared" si="1"/>
        <v>1</v>
      </c>
      <c r="L52" s="500">
        <f>PRODUCT(K45:K52)</f>
        <v>0.80112044817927164</v>
      </c>
      <c r="M52" s="469"/>
    </row>
    <row r="53" spans="2:13" x14ac:dyDescent="0.25">
      <c r="B53" s="159"/>
      <c r="C53" s="495">
        <v>122</v>
      </c>
      <c r="D53" s="496">
        <v>40743</v>
      </c>
      <c r="E53" s="496">
        <v>40904</v>
      </c>
      <c r="F53" s="502" t="s">
        <v>76</v>
      </c>
      <c r="G53" s="493">
        <v>9</v>
      </c>
      <c r="H53" s="499">
        <f t="shared" si="0"/>
        <v>161</v>
      </c>
      <c r="I53" s="462">
        <v>0</v>
      </c>
      <c r="J53" s="498">
        <v>10</v>
      </c>
      <c r="K53" s="500">
        <f t="shared" si="1"/>
        <v>1</v>
      </c>
      <c r="L53" s="500">
        <f>PRODUCT(K45:K53)</f>
        <v>0.80112044817927164</v>
      </c>
      <c r="M53" s="469"/>
    </row>
    <row r="54" spans="2:13" x14ac:dyDescent="0.25">
      <c r="B54" s="159"/>
      <c r="C54" s="495">
        <v>123</v>
      </c>
      <c r="D54" s="496">
        <v>40383</v>
      </c>
      <c r="E54" s="496">
        <v>40561</v>
      </c>
      <c r="F54" s="497" t="s">
        <v>83</v>
      </c>
      <c r="G54" s="493">
        <v>10</v>
      </c>
      <c r="H54" s="499">
        <f t="shared" si="0"/>
        <v>178</v>
      </c>
      <c r="I54" s="462">
        <v>1</v>
      </c>
      <c r="J54" s="498">
        <v>9</v>
      </c>
      <c r="K54" s="500">
        <f t="shared" si="1"/>
        <v>0.88888888888888884</v>
      </c>
      <c r="L54" s="500">
        <f>PRODUCT(K45:K54)</f>
        <v>0.71210706504824139</v>
      </c>
      <c r="M54" s="469"/>
    </row>
    <row r="55" spans="2:13" x14ac:dyDescent="0.25">
      <c r="B55" s="159"/>
      <c r="C55" s="495">
        <v>124</v>
      </c>
      <c r="D55" s="496">
        <v>40511</v>
      </c>
      <c r="E55" s="496">
        <v>40710</v>
      </c>
      <c r="F55" s="502" t="s">
        <v>76</v>
      </c>
      <c r="G55" s="493">
        <v>11</v>
      </c>
      <c r="H55" s="499">
        <f t="shared" si="0"/>
        <v>199</v>
      </c>
      <c r="I55" s="462">
        <v>0</v>
      </c>
      <c r="J55" s="498">
        <v>8</v>
      </c>
      <c r="K55" s="500">
        <f t="shared" si="1"/>
        <v>1</v>
      </c>
      <c r="L55" s="500">
        <f>PRODUCT(K45:K55)</f>
        <v>0.71210706504824139</v>
      </c>
      <c r="M55" s="469"/>
    </row>
    <row r="56" spans="2:13" x14ac:dyDescent="0.25">
      <c r="B56" s="159"/>
      <c r="C56" s="495">
        <v>125</v>
      </c>
      <c r="D56" s="496">
        <v>41322</v>
      </c>
      <c r="E56" s="496">
        <v>41525</v>
      </c>
      <c r="F56" s="502" t="s">
        <v>76</v>
      </c>
      <c r="G56" s="493">
        <v>12</v>
      </c>
      <c r="H56" s="499">
        <f t="shared" si="0"/>
        <v>203</v>
      </c>
      <c r="I56" s="498">
        <v>0</v>
      </c>
      <c r="J56" s="498">
        <v>7</v>
      </c>
      <c r="K56" s="500">
        <f t="shared" si="1"/>
        <v>1</v>
      </c>
      <c r="L56" s="500">
        <f>PRODUCT(K45:K56)</f>
        <v>0.71210706504824139</v>
      </c>
      <c r="M56" s="469"/>
    </row>
    <row r="57" spans="2:13" x14ac:dyDescent="0.25">
      <c r="B57" s="159"/>
      <c r="C57" s="495">
        <v>126</v>
      </c>
      <c r="D57" s="507">
        <v>41045</v>
      </c>
      <c r="E57" s="496">
        <v>41276</v>
      </c>
      <c r="F57" s="497" t="s">
        <v>83</v>
      </c>
      <c r="G57" s="493">
        <v>13</v>
      </c>
      <c r="H57" s="499">
        <f t="shared" si="0"/>
        <v>231</v>
      </c>
      <c r="I57" s="508">
        <v>1</v>
      </c>
      <c r="J57" s="508">
        <v>6</v>
      </c>
      <c r="K57" s="500">
        <f t="shared" si="1"/>
        <v>0.83333333333333337</v>
      </c>
      <c r="L57" s="500">
        <f>PRODUCT(K45:K57)</f>
        <v>0.59342255420686785</v>
      </c>
      <c r="M57" s="469"/>
    </row>
    <row r="58" spans="2:13" x14ac:dyDescent="0.25">
      <c r="B58" s="159"/>
      <c r="C58" s="495">
        <v>127</v>
      </c>
      <c r="D58" s="507">
        <v>40398</v>
      </c>
      <c r="E58" s="496">
        <v>40648</v>
      </c>
      <c r="F58" s="497" t="s">
        <v>83</v>
      </c>
      <c r="G58" s="493">
        <v>14</v>
      </c>
      <c r="H58" s="499">
        <f t="shared" si="0"/>
        <v>250</v>
      </c>
      <c r="I58" s="508">
        <v>1</v>
      </c>
      <c r="J58" s="508">
        <v>5</v>
      </c>
      <c r="K58" s="500">
        <f t="shared" si="1"/>
        <v>0.8</v>
      </c>
      <c r="L58" s="500">
        <f>PRODUCT(K45:K58)</f>
        <v>0.4747380433654943</v>
      </c>
      <c r="M58" s="469"/>
    </row>
    <row r="59" spans="2:13" x14ac:dyDescent="0.25">
      <c r="B59" s="159"/>
      <c r="C59" s="495">
        <v>128</v>
      </c>
      <c r="D59" s="507">
        <v>40588</v>
      </c>
      <c r="E59" s="496">
        <v>40853</v>
      </c>
      <c r="F59" s="502" t="s">
        <v>76</v>
      </c>
      <c r="G59" s="493">
        <v>15</v>
      </c>
      <c r="H59" s="499">
        <f t="shared" si="0"/>
        <v>265</v>
      </c>
      <c r="I59" s="508">
        <v>0</v>
      </c>
      <c r="J59" s="508">
        <v>4</v>
      </c>
      <c r="K59" s="500">
        <f t="shared" si="1"/>
        <v>1</v>
      </c>
      <c r="L59" s="500">
        <f>PRODUCT(K45:K59)</f>
        <v>0.4747380433654943</v>
      </c>
      <c r="M59" s="469"/>
    </row>
    <row r="60" spans="2:13" x14ac:dyDescent="0.25">
      <c r="B60" s="159"/>
      <c r="C60" s="495">
        <v>129</v>
      </c>
      <c r="D60" s="496">
        <v>40377</v>
      </c>
      <c r="E60" s="496">
        <v>40661</v>
      </c>
      <c r="F60" s="502" t="s">
        <v>76</v>
      </c>
      <c r="G60" s="493">
        <v>16</v>
      </c>
      <c r="H60" s="499">
        <f t="shared" si="0"/>
        <v>284</v>
      </c>
      <c r="I60" s="462">
        <v>0</v>
      </c>
      <c r="J60" s="498">
        <v>3</v>
      </c>
      <c r="K60" s="500">
        <f t="shared" si="1"/>
        <v>1</v>
      </c>
      <c r="L60" s="500">
        <f>PRODUCT(K45:K60)</f>
        <v>0.4747380433654943</v>
      </c>
      <c r="M60" s="469"/>
    </row>
    <row r="61" spans="2:13" x14ac:dyDescent="0.25">
      <c r="B61" s="159"/>
      <c r="C61" s="495">
        <v>130</v>
      </c>
      <c r="D61" s="496">
        <v>40198</v>
      </c>
      <c r="E61" s="496">
        <v>40507</v>
      </c>
      <c r="F61" s="502" t="s">
        <v>76</v>
      </c>
      <c r="G61" s="493">
        <v>17</v>
      </c>
      <c r="H61" s="499">
        <f t="shared" si="0"/>
        <v>309</v>
      </c>
      <c r="I61" s="462">
        <v>0</v>
      </c>
      <c r="J61" s="498">
        <v>2</v>
      </c>
      <c r="K61" s="500">
        <f t="shared" si="1"/>
        <v>1</v>
      </c>
      <c r="L61" s="500">
        <f>PRODUCT(K45:K61)</f>
        <v>0.4747380433654943</v>
      </c>
      <c r="M61" s="469"/>
    </row>
    <row r="62" spans="2:13" x14ac:dyDescent="0.25">
      <c r="B62" s="159"/>
      <c r="C62" s="495">
        <v>131</v>
      </c>
      <c r="D62" s="496">
        <v>39906</v>
      </c>
      <c r="E62" s="496">
        <v>40248</v>
      </c>
      <c r="F62" s="502" t="s">
        <v>76</v>
      </c>
      <c r="G62" s="493">
        <v>18</v>
      </c>
      <c r="H62" s="499">
        <f t="shared" si="0"/>
        <v>342</v>
      </c>
      <c r="I62" s="462">
        <v>0</v>
      </c>
      <c r="J62" s="498">
        <v>1</v>
      </c>
      <c r="K62" s="500">
        <f t="shared" si="1"/>
        <v>1</v>
      </c>
      <c r="L62" s="500">
        <f>PRODUCT(K45:K62)</f>
        <v>0.4747380433654943</v>
      </c>
      <c r="M62" s="469"/>
    </row>
    <row r="63" spans="2:13" x14ac:dyDescent="0.25">
      <c r="B63" s="479"/>
      <c r="C63" s="480"/>
      <c r="D63" s="480"/>
      <c r="E63" s="480"/>
      <c r="F63" s="480"/>
      <c r="G63" s="480"/>
      <c r="H63" s="480"/>
      <c r="I63" s="480"/>
      <c r="J63" s="480"/>
      <c r="K63" s="480"/>
      <c r="L63" s="481"/>
      <c r="M63" s="482"/>
    </row>
    <row r="64" spans="2:13" x14ac:dyDescent="0.25">
      <c r="C64" s="7"/>
      <c r="D64" s="7"/>
      <c r="E64" s="7"/>
      <c r="F64" s="7"/>
      <c r="G64" s="7"/>
      <c r="H64" s="7"/>
      <c r="I64" s="7"/>
      <c r="J64" s="7"/>
      <c r="K64" s="7"/>
    </row>
    <row r="65" spans="2:13" x14ac:dyDescent="0.25">
      <c r="B65" s="464"/>
      <c r="C65" s="106"/>
      <c r="D65" s="106"/>
      <c r="E65" s="106"/>
      <c r="F65" s="106"/>
      <c r="G65" s="106"/>
      <c r="H65" s="106"/>
      <c r="I65" s="106"/>
      <c r="J65" s="106"/>
      <c r="K65" s="106"/>
      <c r="L65" s="465"/>
      <c r="M65" s="466"/>
    </row>
    <row r="66" spans="2:13" ht="24.75" customHeight="1" x14ac:dyDescent="0.25">
      <c r="B66" s="159"/>
      <c r="C66" s="3119" t="s">
        <v>1234</v>
      </c>
      <c r="D66" s="3120"/>
      <c r="E66" s="3120"/>
      <c r="F66" s="3120"/>
      <c r="G66" s="3120"/>
      <c r="H66" s="3120"/>
      <c r="I66" s="3120"/>
      <c r="J66" s="3120"/>
      <c r="K66" s="3120"/>
      <c r="L66" s="3120"/>
      <c r="M66" s="3121"/>
    </row>
    <row r="67" spans="2:13" x14ac:dyDescent="0.25">
      <c r="B67" s="159"/>
      <c r="C67" s="7"/>
      <c r="D67" s="7"/>
      <c r="E67" s="7"/>
      <c r="F67" s="7"/>
      <c r="G67" s="7"/>
      <c r="H67" s="7"/>
      <c r="I67" s="7"/>
      <c r="J67" s="7"/>
      <c r="K67" s="7"/>
      <c r="M67" s="469"/>
    </row>
    <row r="68" spans="2:13" x14ac:dyDescent="0.25">
      <c r="B68" s="159"/>
      <c r="C68" s="7"/>
      <c r="D68" s="7"/>
      <c r="E68" s="7"/>
      <c r="F68" s="7"/>
      <c r="G68" s="7"/>
      <c r="H68" s="7"/>
      <c r="I68" s="7"/>
      <c r="J68" s="7"/>
      <c r="K68" s="7"/>
      <c r="M68" s="469"/>
    </row>
    <row r="69" spans="2:13" x14ac:dyDescent="0.25">
      <c r="B69" s="159"/>
      <c r="C69" s="7"/>
      <c r="D69" s="7"/>
      <c r="E69" s="7"/>
      <c r="F69" s="7"/>
      <c r="G69" s="7"/>
      <c r="H69" s="7"/>
      <c r="I69" s="7"/>
      <c r="J69" s="7"/>
      <c r="K69" s="7"/>
      <c r="M69" s="469"/>
    </row>
    <row r="70" spans="2:13" x14ac:dyDescent="0.25">
      <c r="B70" s="159"/>
      <c r="C70" s="7"/>
      <c r="D70" s="7"/>
      <c r="E70" s="7"/>
      <c r="F70" s="7"/>
      <c r="G70" s="7"/>
      <c r="H70" s="7"/>
      <c r="I70" s="7"/>
      <c r="J70" s="7"/>
      <c r="K70" s="7"/>
      <c r="M70" s="469"/>
    </row>
    <row r="71" spans="2:13" x14ac:dyDescent="0.25">
      <c r="B71" s="159"/>
      <c r="C71" s="7"/>
      <c r="D71" s="7"/>
      <c r="E71" s="7"/>
      <c r="F71" s="7"/>
      <c r="G71" s="7"/>
      <c r="H71" s="7"/>
      <c r="I71" s="7"/>
      <c r="J71" s="7"/>
      <c r="K71" s="7"/>
      <c r="M71" s="469"/>
    </row>
    <row r="72" spans="2:13" x14ac:dyDescent="0.25">
      <c r="B72" s="159"/>
      <c r="C72" s="7"/>
      <c r="D72" s="7"/>
      <c r="E72" s="7"/>
      <c r="F72" s="7"/>
      <c r="G72" s="7"/>
      <c r="H72" s="7"/>
      <c r="I72" s="7"/>
      <c r="J72" s="7"/>
      <c r="K72" s="7"/>
      <c r="M72" s="469"/>
    </row>
    <row r="73" spans="2:13" x14ac:dyDescent="0.25">
      <c r="B73" s="159"/>
      <c r="C73" s="7"/>
      <c r="D73" s="7"/>
      <c r="E73" s="7"/>
      <c r="F73" s="7"/>
      <c r="G73" s="7"/>
      <c r="H73" s="7"/>
      <c r="I73" s="7"/>
      <c r="J73" s="7"/>
      <c r="K73" s="7"/>
      <c r="M73" s="469"/>
    </row>
    <row r="74" spans="2:13" x14ac:dyDescent="0.25">
      <c r="B74" s="159"/>
      <c r="C74" s="7"/>
      <c r="D74" s="7"/>
      <c r="E74" s="7"/>
      <c r="F74" s="7"/>
      <c r="G74" s="7"/>
      <c r="H74" s="7"/>
      <c r="I74" s="7"/>
      <c r="J74" s="7"/>
      <c r="K74" s="7"/>
      <c r="M74" s="469"/>
    </row>
    <row r="75" spans="2:13" x14ac:dyDescent="0.25">
      <c r="B75" s="159"/>
      <c r="C75" s="7"/>
      <c r="D75" s="7"/>
      <c r="E75" s="7"/>
      <c r="F75" s="7"/>
      <c r="G75" s="7"/>
      <c r="H75" s="7"/>
      <c r="I75" s="7"/>
      <c r="J75" s="7"/>
      <c r="K75" s="7"/>
      <c r="M75" s="469"/>
    </row>
    <row r="76" spans="2:13" x14ac:dyDescent="0.25">
      <c r="B76" s="159"/>
      <c r="C76" s="7"/>
      <c r="D76" s="7"/>
      <c r="E76" s="7"/>
      <c r="F76" s="7"/>
      <c r="G76" s="7"/>
      <c r="H76" s="7"/>
      <c r="I76" s="7"/>
      <c r="J76" s="7"/>
      <c r="K76" s="7"/>
      <c r="M76" s="469"/>
    </row>
    <row r="77" spans="2:13" x14ac:dyDescent="0.25">
      <c r="B77" s="159"/>
      <c r="C77" s="7"/>
      <c r="D77" s="7"/>
      <c r="E77" s="7"/>
      <c r="F77" s="7"/>
      <c r="G77" s="7"/>
      <c r="H77" s="7"/>
      <c r="I77" s="7"/>
      <c r="J77" s="7"/>
      <c r="K77" s="7"/>
      <c r="M77" s="469"/>
    </row>
    <row r="78" spans="2:13" x14ac:dyDescent="0.25">
      <c r="B78" s="159"/>
      <c r="C78" s="7"/>
      <c r="D78" s="7"/>
      <c r="E78" s="7"/>
      <c r="F78" s="7"/>
      <c r="G78" s="7"/>
      <c r="H78" s="7"/>
      <c r="I78" s="7"/>
      <c r="J78" s="7"/>
      <c r="K78" s="7"/>
      <c r="M78" s="469"/>
    </row>
    <row r="79" spans="2:13" x14ac:dyDescent="0.25">
      <c r="B79" s="159"/>
      <c r="C79" s="7"/>
      <c r="D79" s="7"/>
      <c r="E79" s="7"/>
      <c r="F79" s="7"/>
      <c r="G79" s="7"/>
      <c r="H79" s="7"/>
      <c r="I79" s="7"/>
      <c r="J79" s="7"/>
      <c r="K79" s="7"/>
      <c r="M79" s="469"/>
    </row>
    <row r="80" spans="2:13" x14ac:dyDescent="0.25">
      <c r="B80" s="159"/>
      <c r="C80" s="7"/>
      <c r="D80" s="7"/>
      <c r="E80" s="7"/>
      <c r="F80" s="7"/>
      <c r="G80" s="7"/>
      <c r="H80" s="7"/>
      <c r="I80" s="7"/>
      <c r="J80" s="7"/>
      <c r="K80" s="7"/>
      <c r="M80" s="469"/>
    </row>
    <row r="81" spans="2:13" x14ac:dyDescent="0.25">
      <c r="B81" s="159"/>
      <c r="C81" s="7"/>
      <c r="D81" s="7"/>
      <c r="E81" s="7"/>
      <c r="F81" s="7"/>
      <c r="G81" s="7"/>
      <c r="H81" s="7"/>
      <c r="I81" s="7"/>
      <c r="J81" s="7"/>
      <c r="K81" s="7"/>
      <c r="M81" s="469"/>
    </row>
    <row r="82" spans="2:13" x14ac:dyDescent="0.25">
      <c r="B82" s="159"/>
      <c r="C82" s="7"/>
      <c r="D82" s="7"/>
      <c r="E82" s="7"/>
      <c r="F82" s="7"/>
      <c r="G82" s="7"/>
      <c r="H82" s="7"/>
      <c r="I82" s="7"/>
      <c r="J82" s="7"/>
      <c r="K82" s="7"/>
      <c r="M82" s="469"/>
    </row>
    <row r="83" spans="2:13" x14ac:dyDescent="0.25">
      <c r="B83" s="159"/>
      <c r="C83" s="7"/>
      <c r="D83" s="7"/>
      <c r="E83" s="7"/>
      <c r="F83" s="7"/>
      <c r="G83" s="7"/>
      <c r="H83" s="7"/>
      <c r="I83" s="7"/>
      <c r="J83" s="7"/>
      <c r="K83" s="7"/>
      <c r="M83" s="469"/>
    </row>
    <row r="84" spans="2:13" x14ac:dyDescent="0.25">
      <c r="B84" s="159"/>
      <c r="C84" s="7"/>
      <c r="D84" s="7"/>
      <c r="E84" s="7"/>
      <c r="F84" s="7"/>
      <c r="G84" s="7"/>
      <c r="H84" s="7"/>
      <c r="I84" s="7"/>
      <c r="J84" s="7"/>
      <c r="K84" s="7"/>
      <c r="M84" s="469"/>
    </row>
    <row r="85" spans="2:13" x14ac:dyDescent="0.25">
      <c r="B85" s="159"/>
      <c r="C85" s="7"/>
      <c r="D85" s="7"/>
      <c r="E85" s="7"/>
      <c r="F85" s="7"/>
      <c r="G85" s="7"/>
      <c r="H85" s="7"/>
      <c r="I85" s="7"/>
      <c r="J85" s="7"/>
      <c r="K85" s="7"/>
      <c r="M85" s="469"/>
    </row>
    <row r="86" spans="2:13" x14ac:dyDescent="0.25">
      <c r="B86" s="159"/>
      <c r="C86" s="7"/>
      <c r="D86" s="7"/>
      <c r="E86" s="7"/>
      <c r="F86" s="7"/>
      <c r="G86" s="7"/>
      <c r="H86" s="7"/>
      <c r="I86" s="7"/>
      <c r="J86" s="7"/>
      <c r="K86" s="7"/>
      <c r="M86" s="469"/>
    </row>
    <row r="87" spans="2:13" x14ac:dyDescent="0.25">
      <c r="B87" s="159"/>
      <c r="C87" s="7"/>
      <c r="D87" s="7"/>
      <c r="E87" s="7"/>
      <c r="F87" s="7"/>
      <c r="G87" s="7"/>
      <c r="H87" s="7"/>
      <c r="I87" s="7"/>
      <c r="J87" s="7"/>
      <c r="K87" s="7"/>
      <c r="M87" s="469"/>
    </row>
    <row r="88" spans="2:13" x14ac:dyDescent="0.25">
      <c r="B88" s="159"/>
      <c r="C88" s="7"/>
      <c r="D88" s="7"/>
      <c r="E88" s="7"/>
      <c r="F88" s="7"/>
      <c r="G88" s="7"/>
      <c r="H88" s="7"/>
      <c r="I88" s="7"/>
      <c r="J88" s="7"/>
      <c r="K88" s="7"/>
      <c r="M88" s="469"/>
    </row>
    <row r="89" spans="2:13" x14ac:dyDescent="0.25">
      <c r="B89" s="159"/>
      <c r="C89" s="7"/>
      <c r="D89" s="7"/>
      <c r="E89" s="7"/>
      <c r="F89" s="7"/>
      <c r="G89" s="7"/>
      <c r="H89" s="7"/>
      <c r="I89" s="7"/>
      <c r="J89" s="7"/>
      <c r="K89" s="7"/>
      <c r="M89" s="469"/>
    </row>
    <row r="90" spans="2:13" x14ac:dyDescent="0.25">
      <c r="B90" s="159"/>
      <c r="C90" s="7"/>
      <c r="D90" s="7"/>
      <c r="E90" s="7"/>
      <c r="F90" s="7"/>
      <c r="G90" s="7"/>
      <c r="H90" s="7"/>
      <c r="I90" s="7"/>
      <c r="J90" s="7"/>
      <c r="K90" s="7"/>
      <c r="M90" s="469"/>
    </row>
    <row r="91" spans="2:13" x14ac:dyDescent="0.25">
      <c r="B91" s="159"/>
      <c r="C91" s="7"/>
      <c r="D91" s="7"/>
      <c r="E91" s="7"/>
      <c r="F91" s="7"/>
      <c r="G91" s="7"/>
      <c r="H91" s="7"/>
      <c r="I91" s="7"/>
      <c r="J91" s="7"/>
      <c r="K91" s="7"/>
      <c r="M91" s="469"/>
    </row>
    <row r="92" spans="2:13" x14ac:dyDescent="0.25">
      <c r="B92" s="159"/>
      <c r="C92" s="7"/>
      <c r="D92" s="7"/>
      <c r="E92" s="7"/>
      <c r="F92" s="7"/>
      <c r="G92" s="7"/>
      <c r="H92" s="7"/>
      <c r="I92" s="7"/>
      <c r="J92" s="7"/>
      <c r="K92" s="7"/>
      <c r="M92" s="469"/>
    </row>
    <row r="93" spans="2:13" x14ac:dyDescent="0.25">
      <c r="B93" s="159"/>
      <c r="C93" s="7"/>
      <c r="D93" s="7"/>
      <c r="E93" s="7"/>
      <c r="F93" s="7"/>
      <c r="G93" s="7"/>
      <c r="H93" s="7"/>
      <c r="I93" s="7"/>
      <c r="J93" s="7"/>
      <c r="K93" s="7"/>
      <c r="M93" s="469"/>
    </row>
    <row r="94" spans="2:13" x14ac:dyDescent="0.25">
      <c r="B94" s="159"/>
      <c r="C94" s="7"/>
      <c r="D94" s="7"/>
      <c r="E94" s="7"/>
      <c r="F94" s="7"/>
      <c r="G94" s="7"/>
      <c r="H94" s="7"/>
      <c r="I94" s="7"/>
      <c r="J94" s="7"/>
      <c r="K94" s="7"/>
      <c r="M94" s="469"/>
    </row>
    <row r="95" spans="2:13" x14ac:dyDescent="0.25">
      <c r="B95" s="479"/>
      <c r="C95" s="480"/>
      <c r="D95" s="480"/>
      <c r="E95" s="480"/>
      <c r="F95" s="480"/>
      <c r="G95" s="480"/>
      <c r="H95" s="480"/>
      <c r="I95" s="480"/>
      <c r="J95" s="480"/>
      <c r="K95" s="480"/>
      <c r="L95" s="481"/>
      <c r="M95" s="482"/>
    </row>
    <row r="96" spans="2:13" x14ac:dyDescent="0.25">
      <c r="C96" s="7"/>
      <c r="D96" s="7"/>
      <c r="E96" s="7"/>
      <c r="F96" s="7"/>
      <c r="G96" s="7"/>
      <c r="H96" s="7"/>
      <c r="I96" s="7"/>
      <c r="J96" s="7"/>
      <c r="K96" s="7"/>
    </row>
    <row r="97" spans="3:11" x14ac:dyDescent="0.25">
      <c r="C97" s="7"/>
      <c r="D97" s="7"/>
      <c r="E97" s="7"/>
      <c r="F97" s="7"/>
      <c r="G97" s="7"/>
      <c r="H97" s="7"/>
      <c r="I97" s="7"/>
      <c r="J97" s="7"/>
      <c r="K97" s="7"/>
    </row>
    <row r="98" spans="3:11" x14ac:dyDescent="0.25">
      <c r="C98" s="7"/>
      <c r="D98" s="7"/>
      <c r="E98" s="7"/>
      <c r="F98" s="7"/>
      <c r="G98" s="7"/>
      <c r="H98" s="7"/>
      <c r="I98" s="7"/>
      <c r="J98" s="7"/>
      <c r="K98" s="7"/>
    </row>
    <row r="99" spans="3:11" x14ac:dyDescent="0.25">
      <c r="C99" s="7"/>
      <c r="D99" s="7"/>
      <c r="E99" s="7"/>
      <c r="F99" s="7"/>
      <c r="G99" s="7"/>
      <c r="H99" s="7"/>
      <c r="I99" s="7"/>
      <c r="J99" s="7"/>
      <c r="K99" s="7"/>
    </row>
    <row r="100" spans="3:11" x14ac:dyDescent="0.25">
      <c r="C100" s="7"/>
      <c r="D100" s="7"/>
      <c r="E100" s="7"/>
      <c r="F100" s="7"/>
      <c r="G100" s="7"/>
      <c r="H100" s="7"/>
      <c r="I100" s="7"/>
      <c r="J100" s="7"/>
      <c r="K100" s="7"/>
    </row>
    <row r="101" spans="3:11" x14ac:dyDescent="0.25">
      <c r="C101" s="7"/>
      <c r="D101" s="7"/>
      <c r="E101" s="7"/>
      <c r="F101" s="7"/>
      <c r="G101" s="7"/>
      <c r="H101" s="7"/>
      <c r="I101" s="7"/>
      <c r="J101" s="7"/>
      <c r="K101" s="7"/>
    </row>
    <row r="102" spans="3:11" x14ac:dyDescent="0.25">
      <c r="C102" s="7"/>
      <c r="D102" s="7"/>
      <c r="E102" s="7"/>
      <c r="F102" s="7"/>
      <c r="G102" s="7"/>
      <c r="H102" s="7"/>
      <c r="I102" s="7"/>
      <c r="J102" s="7"/>
      <c r="K102" s="7"/>
    </row>
    <row r="103" spans="3:11" x14ac:dyDescent="0.25">
      <c r="C103" s="7"/>
      <c r="D103" s="7"/>
      <c r="E103" s="7"/>
      <c r="F103" s="7"/>
      <c r="G103" s="7"/>
      <c r="H103" s="7"/>
      <c r="I103" s="7"/>
      <c r="J103" s="7"/>
      <c r="K103" s="7"/>
    </row>
    <row r="104" spans="3:11" x14ac:dyDescent="0.25">
      <c r="C104" s="7"/>
      <c r="D104" s="7"/>
      <c r="E104" s="7"/>
      <c r="F104" s="7"/>
      <c r="G104" s="7"/>
      <c r="H104" s="7"/>
      <c r="I104" s="7"/>
      <c r="J104" s="7"/>
      <c r="K104" s="7"/>
    </row>
    <row r="105" spans="3:11" x14ac:dyDescent="0.25">
      <c r="C105" s="7"/>
      <c r="D105" s="7"/>
      <c r="E105" s="7"/>
      <c r="F105" s="7"/>
      <c r="G105" s="7"/>
      <c r="H105" s="7"/>
      <c r="I105" s="7"/>
      <c r="J105" s="7"/>
      <c r="K105" s="7"/>
    </row>
    <row r="106" spans="3:11" x14ac:dyDescent="0.25">
      <c r="C106" s="7"/>
      <c r="D106" s="7"/>
      <c r="E106" s="7"/>
      <c r="F106" s="7"/>
      <c r="G106" s="7"/>
      <c r="H106" s="7"/>
      <c r="I106" s="7"/>
      <c r="J106" s="7"/>
      <c r="K106" s="7"/>
    </row>
    <row r="107" spans="3:11" x14ac:dyDescent="0.25">
      <c r="C107" s="7"/>
      <c r="D107" s="7"/>
      <c r="E107" s="7"/>
      <c r="F107" s="7"/>
      <c r="G107" s="7"/>
      <c r="H107" s="7"/>
      <c r="I107" s="7"/>
      <c r="J107" s="7"/>
      <c r="K107" s="7"/>
    </row>
    <row r="108" spans="3:11" x14ac:dyDescent="0.25">
      <c r="C108" s="7"/>
      <c r="D108" s="7"/>
      <c r="E108" s="7"/>
      <c r="F108" s="7"/>
      <c r="G108" s="7"/>
      <c r="H108" s="7"/>
      <c r="I108" s="7"/>
      <c r="J108" s="7"/>
      <c r="K108" s="7"/>
    </row>
    <row r="109" spans="3:11" x14ac:dyDescent="0.25">
      <c r="C109" s="7"/>
      <c r="D109" s="7"/>
      <c r="E109" s="7"/>
      <c r="F109" s="7"/>
      <c r="G109" s="7"/>
      <c r="H109" s="7"/>
      <c r="I109" s="7"/>
      <c r="J109" s="7"/>
      <c r="K109" s="7"/>
    </row>
    <row r="110" spans="3:11" x14ac:dyDescent="0.25">
      <c r="C110" s="7"/>
      <c r="D110" s="7"/>
      <c r="E110" s="7"/>
      <c r="F110" s="7"/>
      <c r="G110" s="7"/>
      <c r="H110" s="7"/>
      <c r="I110" s="7"/>
      <c r="J110" s="7"/>
      <c r="K110" s="7"/>
    </row>
    <row r="111" spans="3:11" x14ac:dyDescent="0.25">
      <c r="C111" s="7"/>
      <c r="D111" s="7"/>
      <c r="E111" s="7"/>
      <c r="F111" s="7"/>
      <c r="G111" s="7"/>
      <c r="H111" s="7"/>
      <c r="I111" s="7"/>
      <c r="J111" s="7"/>
      <c r="K111" s="7"/>
    </row>
    <row r="112" spans="3:11" x14ac:dyDescent="0.25">
      <c r="C112" s="7"/>
      <c r="D112" s="7"/>
      <c r="E112" s="7"/>
      <c r="F112" s="7"/>
      <c r="G112" s="7"/>
      <c r="H112" s="7"/>
      <c r="I112" s="7"/>
      <c r="J112" s="7"/>
      <c r="K112" s="7"/>
    </row>
    <row r="113" spans="3:11" x14ac:dyDescent="0.25">
      <c r="C113" s="7"/>
      <c r="D113" s="7"/>
      <c r="E113" s="7"/>
      <c r="F113" s="7"/>
      <c r="G113" s="7"/>
      <c r="H113" s="7"/>
      <c r="I113" s="7"/>
      <c r="J113" s="7"/>
      <c r="K113" s="7"/>
    </row>
    <row r="114" spans="3:11" x14ac:dyDescent="0.25">
      <c r="C114" s="7"/>
      <c r="D114" s="7"/>
      <c r="E114" s="7"/>
      <c r="F114" s="7"/>
      <c r="G114" s="7"/>
      <c r="H114" s="7"/>
      <c r="I114" s="7"/>
      <c r="J114" s="7"/>
      <c r="K114" s="7"/>
    </row>
    <row r="115" spans="3:11" x14ac:dyDescent="0.25">
      <c r="C115" s="7"/>
      <c r="D115" s="7"/>
      <c r="E115" s="7"/>
      <c r="F115" s="7"/>
      <c r="G115" s="7"/>
      <c r="H115" s="7"/>
      <c r="I115" s="7"/>
      <c r="J115" s="7"/>
      <c r="K115" s="7"/>
    </row>
    <row r="116" spans="3:11" x14ac:dyDescent="0.25">
      <c r="C116" s="7"/>
      <c r="D116" s="7"/>
      <c r="E116" s="7"/>
      <c r="F116" s="7"/>
      <c r="G116" s="7"/>
      <c r="H116" s="7"/>
      <c r="I116" s="7"/>
      <c r="J116" s="7"/>
      <c r="K116" s="7"/>
    </row>
    <row r="117" spans="3:11" x14ac:dyDescent="0.25">
      <c r="C117" s="7"/>
      <c r="D117" s="7"/>
      <c r="E117" s="7"/>
      <c r="F117" s="7"/>
      <c r="G117" s="7"/>
      <c r="H117" s="7"/>
      <c r="I117" s="7"/>
      <c r="J117" s="7"/>
    </row>
    <row r="118" spans="3:11" x14ac:dyDescent="0.25">
      <c r="G118" s="7"/>
      <c r="H118" s="7"/>
      <c r="I118" s="7"/>
      <c r="J118" s="7"/>
    </row>
    <row r="119" spans="3:11" x14ac:dyDescent="0.25">
      <c r="G119" s="7"/>
      <c r="H119" s="7"/>
      <c r="I119" s="7"/>
      <c r="J119" s="7"/>
    </row>
  </sheetData>
  <sheetProtection algorithmName="SHA-512" hashValue="nWomhUOlY6LvMcyR31ZciPjLvm+TXv8uhKv5QTPHtUJM6cHPekX3F1PupKh5j7o/njDtqN7O+lIt336CdffXdA==" saltValue="wauBCO7eTC6L8NRL3YJHNA==" spinCount="100000" sheet="1" objects="1" scenarios="1"/>
  <mergeCells count="54">
    <mergeCell ref="C42:M42"/>
    <mergeCell ref="C66:M66"/>
    <mergeCell ref="L37:M38"/>
    <mergeCell ref="G38:I38"/>
    <mergeCell ref="C35:F35"/>
    <mergeCell ref="G35:J35"/>
    <mergeCell ref="K35:M35"/>
    <mergeCell ref="C37:E37"/>
    <mergeCell ref="C38:E38"/>
    <mergeCell ref="F37:F38"/>
    <mergeCell ref="K36:M36"/>
    <mergeCell ref="G37:I37"/>
    <mergeCell ref="J37:J38"/>
    <mergeCell ref="I31:J31"/>
    <mergeCell ref="I32:J32"/>
    <mergeCell ref="I33:J33"/>
    <mergeCell ref="C36:F36"/>
    <mergeCell ref="G36:J36"/>
    <mergeCell ref="C31:D31"/>
    <mergeCell ref="E31:F31"/>
    <mergeCell ref="C32:D32"/>
    <mergeCell ref="E32:F32"/>
    <mergeCell ref="G31:H31"/>
    <mergeCell ref="G32:H32"/>
    <mergeCell ref="C33:D33"/>
    <mergeCell ref="E33:F33"/>
    <mergeCell ref="G33:H33"/>
    <mergeCell ref="C11:F11"/>
    <mergeCell ref="K11:L11"/>
    <mergeCell ref="C2:G2"/>
    <mergeCell ref="C7:F8"/>
    <mergeCell ref="G7:H7"/>
    <mergeCell ref="I7:J7"/>
    <mergeCell ref="K8:L8"/>
    <mergeCell ref="C9:F9"/>
    <mergeCell ref="K9:L9"/>
    <mergeCell ref="D10:F10"/>
    <mergeCell ref="K10:L10"/>
    <mergeCell ref="C6:H6"/>
    <mergeCell ref="C30:F30"/>
    <mergeCell ref="G30:J30"/>
    <mergeCell ref="C12:F12"/>
    <mergeCell ref="C14:E14"/>
    <mergeCell ref="C15:E17"/>
    <mergeCell ref="C25:G25"/>
    <mergeCell ref="C26:E26"/>
    <mergeCell ref="F26:G26"/>
    <mergeCell ref="C27:E27"/>
    <mergeCell ref="F27:G27"/>
    <mergeCell ref="C29:F29"/>
    <mergeCell ref="G29:J29"/>
    <mergeCell ref="C24:G24"/>
    <mergeCell ref="F14:H14"/>
    <mergeCell ref="F15:H17"/>
  </mergeCells>
  <hyperlinks>
    <hyperlink ref="B3" location="Content!A1" display="Content (Inhaltsverzeichnis)" xr:uid="{00000000-0004-0000-3200-000000000000}"/>
  </hyperlinks>
  <pageMargins left="0.7" right="0.7" top="0.78740157499999996" bottom="0.78740157499999996" header="0.3" footer="0.3"/>
  <pageSetup paperSize="9"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8D24-B8CB-4357-B1E1-0ECA19883A04}">
  <dimension ref="A1:H234"/>
  <sheetViews>
    <sheetView workbookViewId="0"/>
  </sheetViews>
  <sheetFormatPr baseColWidth="10" defaultRowHeight="15" x14ac:dyDescent="0.25"/>
  <cols>
    <col min="1" max="1" width="4.7109375" style="230" customWidth="1"/>
    <col min="2" max="2" width="3.7109375" style="306" customWidth="1"/>
    <col min="3" max="3" width="27.85546875" style="1" customWidth="1"/>
    <col min="4" max="4" width="34.7109375" style="1" customWidth="1"/>
    <col min="5" max="5" width="44.42578125" style="1" customWidth="1"/>
    <col min="6" max="6" width="19.7109375" style="321" customWidth="1"/>
    <col min="7" max="7" width="23.42578125" style="1" customWidth="1"/>
    <col min="8" max="8" width="35.42578125" style="1" customWidth="1"/>
  </cols>
  <sheetData>
    <row r="1" spans="1:8" ht="11.25" customHeight="1" x14ac:dyDescent="0.25">
      <c r="A1" s="226"/>
      <c r="B1" s="300"/>
      <c r="C1" s="138"/>
      <c r="D1" s="138"/>
      <c r="E1" s="138"/>
      <c r="F1" s="315"/>
      <c r="G1" s="138"/>
      <c r="H1" s="138"/>
    </row>
    <row r="2" spans="1:8" ht="30" customHeight="1" x14ac:dyDescent="0.25">
      <c r="A2" s="227"/>
      <c r="C2" s="1041" t="s">
        <v>3468</v>
      </c>
      <c r="E2" s="139"/>
      <c r="F2" s="316"/>
    </row>
    <row r="3" spans="1:8" ht="27.75" customHeight="1" thickBot="1" x14ac:dyDescent="0.3">
      <c r="A3" s="228"/>
      <c r="B3" s="302"/>
      <c r="D3" s="142"/>
      <c r="E3" s="143"/>
      <c r="F3" s="316"/>
      <c r="G3" s="142"/>
      <c r="H3" s="142"/>
    </row>
    <row r="4" spans="1:8" ht="24.75" customHeight="1" x14ac:dyDescent="0.25">
      <c r="A4" s="222"/>
      <c r="B4" s="45" t="s">
        <v>71</v>
      </c>
      <c r="C4" s="1001" t="s">
        <v>3159</v>
      </c>
      <c r="D4" s="45"/>
      <c r="E4" s="59"/>
      <c r="F4" s="1012" t="s">
        <v>2631</v>
      </c>
      <c r="G4" s="1001" t="s">
        <v>3159</v>
      </c>
      <c r="H4" s="45"/>
    </row>
    <row r="5" spans="1:8" ht="47.25" customHeight="1" x14ac:dyDescent="0.25">
      <c r="A5" s="222"/>
      <c r="B5" s="303">
        <v>1</v>
      </c>
      <c r="C5" s="43" t="s">
        <v>3161</v>
      </c>
      <c r="D5" s="43" t="s">
        <v>8</v>
      </c>
      <c r="E5" s="115" t="s">
        <v>73</v>
      </c>
      <c r="F5" s="127" t="s">
        <v>249</v>
      </c>
      <c r="G5" s="943" t="s">
        <v>3162</v>
      </c>
      <c r="H5" s="30" t="s">
        <v>8</v>
      </c>
    </row>
    <row r="6" spans="1:8" ht="33.75" x14ac:dyDescent="0.25">
      <c r="A6" s="222"/>
      <c r="B6" s="303">
        <v>1</v>
      </c>
      <c r="C6" s="30" t="s">
        <v>3163</v>
      </c>
      <c r="D6" s="30" t="s">
        <v>74</v>
      </c>
      <c r="E6" s="74" t="s">
        <v>75</v>
      </c>
      <c r="F6" s="128" t="s">
        <v>250</v>
      </c>
      <c r="G6" s="943" t="s">
        <v>3164</v>
      </c>
      <c r="H6" s="30" t="s">
        <v>198</v>
      </c>
    </row>
    <row r="7" spans="1:8" ht="33.75" x14ac:dyDescent="0.25">
      <c r="A7" s="222"/>
      <c r="B7" s="303">
        <v>1</v>
      </c>
      <c r="C7" s="30" t="s">
        <v>3165</v>
      </c>
      <c r="D7" s="30" t="s">
        <v>74</v>
      </c>
      <c r="E7" s="74" t="s">
        <v>75</v>
      </c>
      <c r="F7" s="128" t="s">
        <v>251</v>
      </c>
      <c r="G7" s="943" t="s">
        <v>3166</v>
      </c>
      <c r="H7" s="30" t="s">
        <v>198</v>
      </c>
    </row>
    <row r="8" spans="1:8" ht="24.75" customHeight="1" x14ac:dyDescent="0.25">
      <c r="A8" s="222"/>
      <c r="B8" s="45" t="s">
        <v>71</v>
      </c>
      <c r="C8" s="1001" t="s">
        <v>3167</v>
      </c>
      <c r="D8" s="45"/>
      <c r="E8" s="59"/>
      <c r="F8" s="126" t="s">
        <v>2632</v>
      </c>
      <c r="G8" s="1001" t="s">
        <v>3167</v>
      </c>
      <c r="H8" s="45"/>
    </row>
    <row r="9" spans="1:8" ht="47.25" customHeight="1" x14ac:dyDescent="0.25">
      <c r="A9" s="222"/>
      <c r="B9" s="303">
        <v>1</v>
      </c>
      <c r="C9" s="43" t="s">
        <v>3168</v>
      </c>
      <c r="D9" s="43" t="s">
        <v>8</v>
      </c>
      <c r="E9" s="115" t="s">
        <v>3169</v>
      </c>
      <c r="F9" s="127" t="s">
        <v>2634</v>
      </c>
      <c r="G9" s="943" t="s">
        <v>3170</v>
      </c>
      <c r="H9" s="30" t="s">
        <v>8</v>
      </c>
    </row>
    <row r="10" spans="1:8" ht="24.75" customHeight="1" x14ac:dyDescent="0.25">
      <c r="A10" s="1014"/>
      <c r="B10" s="1015" t="s">
        <v>71</v>
      </c>
      <c r="C10" s="1016" t="s">
        <v>2636</v>
      </c>
      <c r="D10" s="1015"/>
      <c r="E10" s="1017"/>
      <c r="F10" s="1018" t="s">
        <v>2635</v>
      </c>
      <c r="G10" s="1016" t="s">
        <v>3167</v>
      </c>
      <c r="H10" s="1015"/>
    </row>
    <row r="11" spans="1:8" ht="48" customHeight="1" x14ac:dyDescent="0.25">
      <c r="A11" s="1014"/>
      <c r="B11" s="303">
        <v>1</v>
      </c>
      <c r="C11" s="43" t="s">
        <v>3171</v>
      </c>
      <c r="D11" s="43" t="s">
        <v>3172</v>
      </c>
      <c r="E11" s="115" t="s">
        <v>3173</v>
      </c>
      <c r="F11" s="127" t="s">
        <v>2637</v>
      </c>
      <c r="G11" s="943" t="s">
        <v>3174</v>
      </c>
      <c r="H11" s="43" t="s">
        <v>3172</v>
      </c>
    </row>
    <row r="12" spans="1:8" ht="24.75" customHeight="1" x14ac:dyDescent="0.25">
      <c r="A12" s="1014"/>
      <c r="B12" s="1015" t="s">
        <v>71</v>
      </c>
      <c r="C12" s="1016" t="s">
        <v>3175</v>
      </c>
      <c r="D12" s="1015"/>
      <c r="E12" s="1017"/>
      <c r="F12" s="1018" t="s">
        <v>2638</v>
      </c>
      <c r="G12" s="1016" t="s">
        <v>3167</v>
      </c>
      <c r="H12" s="1015"/>
    </row>
    <row r="13" spans="1:8" ht="24.75" customHeight="1" x14ac:dyDescent="0.25">
      <c r="A13" s="1014"/>
      <c r="B13" s="1015" t="s">
        <v>71</v>
      </c>
      <c r="C13" s="1016" t="s">
        <v>2639</v>
      </c>
      <c r="D13" s="1015"/>
      <c r="E13" s="1017"/>
      <c r="F13" s="1018" t="s">
        <v>1928</v>
      </c>
      <c r="G13" s="1016" t="s">
        <v>3167</v>
      </c>
      <c r="H13" s="1015"/>
    </row>
    <row r="14" spans="1:8" ht="63.75" customHeight="1" x14ac:dyDescent="0.25">
      <c r="A14" s="1014"/>
      <c r="B14" s="303">
        <v>1</v>
      </c>
      <c r="C14" s="43" t="s">
        <v>3176</v>
      </c>
      <c r="D14" s="30" t="s">
        <v>3177</v>
      </c>
      <c r="E14" s="1013" t="s">
        <v>3160</v>
      </c>
      <c r="F14" s="128" t="s">
        <v>2640</v>
      </c>
      <c r="G14" s="943" t="s">
        <v>3178</v>
      </c>
      <c r="H14" s="30" t="s">
        <v>2641</v>
      </c>
    </row>
    <row r="15" spans="1:8" ht="63.75" customHeight="1" x14ac:dyDescent="0.25">
      <c r="A15" s="1014"/>
      <c r="B15" s="303">
        <v>1</v>
      </c>
      <c r="C15" s="43" t="s">
        <v>3179</v>
      </c>
      <c r="D15" s="43" t="s">
        <v>8</v>
      </c>
      <c r="E15" s="1013" t="s">
        <v>3160</v>
      </c>
      <c r="F15" s="128" t="s">
        <v>2642</v>
      </c>
      <c r="G15" s="943" t="s">
        <v>3180</v>
      </c>
      <c r="H15" s="43" t="s">
        <v>8</v>
      </c>
    </row>
    <row r="16" spans="1:8" ht="63.75" customHeight="1" x14ac:dyDescent="0.25">
      <c r="A16" s="1014"/>
      <c r="B16" s="303">
        <v>1</v>
      </c>
      <c r="C16" s="43" t="s">
        <v>3181</v>
      </c>
      <c r="D16" s="43" t="s">
        <v>8</v>
      </c>
      <c r="E16" s="1013" t="s">
        <v>3160</v>
      </c>
      <c r="F16" s="128" t="s">
        <v>2643</v>
      </c>
      <c r="G16" s="943" t="s">
        <v>3182</v>
      </c>
      <c r="H16" s="43" t="s">
        <v>8</v>
      </c>
    </row>
    <row r="17" spans="1:8" ht="14.25" customHeight="1" x14ac:dyDescent="0.25">
      <c r="A17" s="1014"/>
      <c r="B17" s="1015"/>
      <c r="C17" s="1016"/>
      <c r="D17" s="1015"/>
      <c r="E17" s="1017"/>
      <c r="F17" s="1018"/>
      <c r="G17" s="1016" t="s">
        <v>3167</v>
      </c>
      <c r="H17" s="1015"/>
    </row>
    <row r="18" spans="1:8" ht="48" customHeight="1" x14ac:dyDescent="0.25">
      <c r="A18" s="1014"/>
      <c r="B18" s="303">
        <v>1</v>
      </c>
      <c r="C18" s="43" t="s">
        <v>3183</v>
      </c>
      <c r="D18" s="30" t="s">
        <v>3184</v>
      </c>
      <c r="E18" s="1013" t="s">
        <v>3160</v>
      </c>
      <c r="F18" s="128" t="s">
        <v>2644</v>
      </c>
      <c r="G18" s="943" t="s">
        <v>3185</v>
      </c>
      <c r="H18" s="30" t="s">
        <v>2645</v>
      </c>
    </row>
    <row r="19" spans="1:8" ht="42" customHeight="1" x14ac:dyDescent="0.25">
      <c r="A19" s="1014"/>
      <c r="B19" s="303">
        <v>1</v>
      </c>
      <c r="C19" s="43" t="s">
        <v>3186</v>
      </c>
      <c r="D19" s="30" t="s">
        <v>3187</v>
      </c>
      <c r="E19" s="1013" t="s">
        <v>3160</v>
      </c>
      <c r="F19" s="128" t="s">
        <v>2646</v>
      </c>
      <c r="G19" s="943" t="s">
        <v>3188</v>
      </c>
      <c r="H19" s="30" t="s">
        <v>2647</v>
      </c>
    </row>
    <row r="20" spans="1:8" ht="24.75" customHeight="1" x14ac:dyDescent="0.25">
      <c r="A20" s="1014"/>
      <c r="B20" s="1015" t="s">
        <v>71</v>
      </c>
      <c r="C20" s="1016" t="s">
        <v>3189</v>
      </c>
      <c r="D20" s="1015"/>
      <c r="E20" s="1017"/>
      <c r="F20" s="1018" t="s">
        <v>3190</v>
      </c>
      <c r="G20" s="1016" t="s">
        <v>3189</v>
      </c>
      <c r="H20" s="1015"/>
    </row>
    <row r="21" spans="1:8" ht="100.5" customHeight="1" x14ac:dyDescent="0.25">
      <c r="A21" s="1014"/>
      <c r="B21" s="303">
        <v>1</v>
      </c>
      <c r="C21" s="43" t="s">
        <v>3191</v>
      </c>
      <c r="D21" s="30" t="s">
        <v>3192</v>
      </c>
      <c r="E21" s="1013" t="s">
        <v>3160</v>
      </c>
      <c r="F21" s="128" t="s">
        <v>3193</v>
      </c>
      <c r="G21" s="309" t="s">
        <v>3194</v>
      </c>
      <c r="H21" s="30" t="s">
        <v>3195</v>
      </c>
    </row>
    <row r="22" spans="1:8" ht="21" customHeight="1" x14ac:dyDescent="0.25">
      <c r="A22" s="223"/>
      <c r="B22" s="297">
        <v>1</v>
      </c>
      <c r="C22" s="1000" t="s">
        <v>3196</v>
      </c>
      <c r="D22" s="47"/>
      <c r="E22" s="112"/>
      <c r="F22" s="318" t="s">
        <v>2648</v>
      </c>
      <c r="G22" s="120" t="s">
        <v>192</v>
      </c>
      <c r="H22" s="47"/>
    </row>
    <row r="23" spans="1:8" ht="21" customHeight="1" x14ac:dyDescent="0.25">
      <c r="A23" s="223"/>
      <c r="B23" s="297">
        <v>1</v>
      </c>
      <c r="C23" s="1000" t="s">
        <v>2650</v>
      </c>
      <c r="D23" s="47"/>
      <c r="E23" s="112"/>
      <c r="F23" s="318" t="s">
        <v>2649</v>
      </c>
      <c r="G23" s="120" t="s">
        <v>192</v>
      </c>
      <c r="H23" s="47"/>
    </row>
    <row r="24" spans="1:8" ht="21" customHeight="1" x14ac:dyDescent="0.25">
      <c r="A24" s="223"/>
      <c r="B24" s="297">
        <v>1</v>
      </c>
      <c r="C24" s="1000" t="s">
        <v>77</v>
      </c>
      <c r="D24" s="47"/>
      <c r="E24" s="112"/>
      <c r="F24" s="318" t="s">
        <v>252</v>
      </c>
      <c r="G24" s="120" t="s">
        <v>192</v>
      </c>
      <c r="H24" s="47"/>
    </row>
    <row r="25" spans="1:8" ht="61.5" customHeight="1" x14ac:dyDescent="0.25">
      <c r="A25" s="223"/>
      <c r="B25" s="134">
        <v>1</v>
      </c>
      <c r="C25" s="30" t="s">
        <v>184</v>
      </c>
      <c r="D25" s="30" t="s">
        <v>74</v>
      </c>
      <c r="E25" s="19" t="s">
        <v>785</v>
      </c>
      <c r="F25" s="129" t="s">
        <v>79</v>
      </c>
      <c r="G25" s="943" t="s">
        <v>193</v>
      </c>
      <c r="H25" s="30" t="s">
        <v>198</v>
      </c>
    </row>
    <row r="26" spans="1:8" ht="60.75" customHeight="1" x14ac:dyDescent="0.25">
      <c r="A26" s="223"/>
      <c r="B26" s="134">
        <v>1</v>
      </c>
      <c r="C26" s="31" t="s">
        <v>185</v>
      </c>
      <c r="D26" s="31" t="s">
        <v>200</v>
      </c>
      <c r="E26" s="114" t="s">
        <v>189</v>
      </c>
      <c r="F26" s="129" t="s">
        <v>261</v>
      </c>
      <c r="G26" s="943" t="s">
        <v>194</v>
      </c>
      <c r="H26" s="30" t="s">
        <v>201</v>
      </c>
    </row>
    <row r="27" spans="1:8" ht="39.75" customHeight="1" x14ac:dyDescent="0.25">
      <c r="A27" s="223"/>
      <c r="B27" s="134">
        <v>1</v>
      </c>
      <c r="C27" s="34" t="s">
        <v>513</v>
      </c>
      <c r="D27" s="34" t="s">
        <v>514</v>
      </c>
      <c r="E27" s="19" t="s">
        <v>515</v>
      </c>
      <c r="F27" s="324" t="s">
        <v>768</v>
      </c>
      <c r="G27" s="943" t="s">
        <v>516</v>
      </c>
      <c r="H27" s="30" t="s">
        <v>198</v>
      </c>
    </row>
    <row r="28" spans="1:8" ht="35.25" customHeight="1" x14ac:dyDescent="0.25">
      <c r="A28" s="223"/>
      <c r="B28" s="134">
        <v>1</v>
      </c>
      <c r="C28" s="30" t="s">
        <v>190</v>
      </c>
      <c r="D28" s="39" t="s">
        <v>8</v>
      </c>
      <c r="E28" s="116" t="s">
        <v>82</v>
      </c>
      <c r="F28" s="129" t="s">
        <v>262</v>
      </c>
      <c r="G28" s="943" t="s">
        <v>195</v>
      </c>
      <c r="H28" s="39" t="s">
        <v>8</v>
      </c>
    </row>
    <row r="29" spans="1:8" ht="22.5" x14ac:dyDescent="0.25">
      <c r="A29" s="223"/>
      <c r="B29" s="304">
        <v>1</v>
      </c>
      <c r="C29" s="30" t="s">
        <v>186</v>
      </c>
      <c r="D29" s="30" t="s">
        <v>145</v>
      </c>
      <c r="E29" s="116" t="s">
        <v>82</v>
      </c>
      <c r="F29" s="129" t="s">
        <v>263</v>
      </c>
      <c r="G29" s="943" t="s">
        <v>196</v>
      </c>
      <c r="H29" s="30" t="s">
        <v>199</v>
      </c>
    </row>
    <row r="30" spans="1:8" ht="67.5" customHeight="1" x14ac:dyDescent="0.25">
      <c r="A30" s="223"/>
      <c r="B30" s="298">
        <v>1</v>
      </c>
      <c r="C30" s="30" t="s">
        <v>832</v>
      </c>
      <c r="D30" s="30" t="s">
        <v>8</v>
      </c>
      <c r="E30" s="74" t="s">
        <v>786</v>
      </c>
      <c r="F30" s="128" t="s">
        <v>772</v>
      </c>
      <c r="G30" s="943" t="s">
        <v>833</v>
      </c>
      <c r="H30" s="30" t="s">
        <v>8</v>
      </c>
    </row>
    <row r="31" spans="1:8" ht="21" customHeight="1" x14ac:dyDescent="0.25">
      <c r="A31" s="72"/>
      <c r="B31" s="296">
        <v>1</v>
      </c>
      <c r="C31" s="76" t="s">
        <v>3159</v>
      </c>
      <c r="D31" s="1019"/>
      <c r="E31" s="1020"/>
      <c r="F31" s="130" t="s">
        <v>2651</v>
      </c>
      <c r="G31" s="1021" t="s">
        <v>3159</v>
      </c>
      <c r="H31" s="73"/>
    </row>
    <row r="32" spans="1:8" ht="21" customHeight="1" x14ac:dyDescent="0.25">
      <c r="A32" s="72"/>
      <c r="B32" s="296" t="s">
        <v>102</v>
      </c>
      <c r="C32" s="76" t="s">
        <v>3197</v>
      </c>
      <c r="D32" s="1019"/>
      <c r="E32" s="1020"/>
      <c r="F32" s="130" t="s">
        <v>2652</v>
      </c>
      <c r="G32" s="1021" t="s">
        <v>2653</v>
      </c>
      <c r="H32" s="73"/>
    </row>
    <row r="33" spans="1:8" ht="21" customHeight="1" x14ac:dyDescent="0.25">
      <c r="A33" s="72"/>
      <c r="B33" s="296" t="s">
        <v>102</v>
      </c>
      <c r="C33" s="76" t="s">
        <v>3198</v>
      </c>
      <c r="D33" s="1019"/>
      <c r="E33" s="1020"/>
      <c r="F33" s="130" t="s">
        <v>372</v>
      </c>
      <c r="G33" s="1021" t="s">
        <v>373</v>
      </c>
      <c r="H33" s="73"/>
    </row>
    <row r="34" spans="1:8" ht="21" customHeight="1" x14ac:dyDescent="0.25">
      <c r="A34" s="1022"/>
      <c r="B34" s="1023" t="s">
        <v>102</v>
      </c>
      <c r="C34" s="1024" t="s">
        <v>3199</v>
      </c>
      <c r="D34" s="1025"/>
      <c r="E34" s="1026"/>
      <c r="F34" s="1027" t="s">
        <v>3200</v>
      </c>
      <c r="G34" s="1028" t="s">
        <v>3199</v>
      </c>
      <c r="H34" s="1029"/>
    </row>
    <row r="35" spans="1:8" ht="21" customHeight="1" x14ac:dyDescent="0.25">
      <c r="A35" s="1022"/>
      <c r="B35" s="1023" t="s">
        <v>102</v>
      </c>
      <c r="C35" s="1024" t="s">
        <v>3201</v>
      </c>
      <c r="D35" s="1025"/>
      <c r="E35" s="1026"/>
      <c r="F35" s="1027" t="s">
        <v>3202</v>
      </c>
      <c r="G35" s="1028" t="s">
        <v>3203</v>
      </c>
      <c r="H35" s="1029"/>
    </row>
    <row r="36" spans="1:8" ht="43.5" customHeight="1" x14ac:dyDescent="0.25">
      <c r="A36" s="1030"/>
      <c r="B36" s="298">
        <v>1</v>
      </c>
      <c r="C36" s="30" t="s">
        <v>3204</v>
      </c>
      <c r="D36" s="74" t="s">
        <v>137</v>
      </c>
      <c r="E36" s="74" t="s">
        <v>3470</v>
      </c>
      <c r="F36" s="128" t="s">
        <v>3205</v>
      </c>
      <c r="G36" s="943" t="s">
        <v>3206</v>
      </c>
      <c r="H36" s="30" t="s">
        <v>212</v>
      </c>
    </row>
    <row r="37" spans="1:8" ht="41.25" customHeight="1" x14ac:dyDescent="0.25">
      <c r="A37" s="1030"/>
      <c r="B37" s="298">
        <v>1</v>
      </c>
      <c r="C37" s="30" t="s">
        <v>3207</v>
      </c>
      <c r="D37" s="74" t="s">
        <v>3208</v>
      </c>
      <c r="E37" s="74" t="s">
        <v>3470</v>
      </c>
      <c r="F37" s="128" t="s">
        <v>3209</v>
      </c>
      <c r="G37" s="943" t="s">
        <v>3210</v>
      </c>
      <c r="H37" s="30" t="s">
        <v>3211</v>
      </c>
    </row>
    <row r="38" spans="1:8" ht="50.25" customHeight="1" x14ac:dyDescent="0.25">
      <c r="A38" s="1030"/>
      <c r="B38" s="298">
        <v>1</v>
      </c>
      <c r="C38" s="30" t="s">
        <v>3212</v>
      </c>
      <c r="D38" s="30" t="s">
        <v>3213</v>
      </c>
      <c r="E38" s="74" t="s">
        <v>3470</v>
      </c>
      <c r="F38" s="128" t="s">
        <v>3214</v>
      </c>
      <c r="G38" s="943" t="s">
        <v>3215</v>
      </c>
      <c r="H38" s="30" t="s">
        <v>3216</v>
      </c>
    </row>
    <row r="39" spans="1:8" ht="74.25" customHeight="1" x14ac:dyDescent="0.25">
      <c r="A39" s="1030"/>
      <c r="B39" s="298">
        <v>1</v>
      </c>
      <c r="C39" s="30" t="s">
        <v>3217</v>
      </c>
      <c r="D39" s="30" t="s">
        <v>3218</v>
      </c>
      <c r="E39" s="74" t="s">
        <v>3470</v>
      </c>
      <c r="F39" s="128" t="s">
        <v>3012</v>
      </c>
      <c r="G39" s="943" t="s">
        <v>3219</v>
      </c>
      <c r="H39" s="30" t="s">
        <v>3220</v>
      </c>
    </row>
    <row r="40" spans="1:8" ht="92.25" customHeight="1" x14ac:dyDescent="0.25">
      <c r="A40" s="1030"/>
      <c r="B40" s="298">
        <v>1</v>
      </c>
      <c r="C40" s="30" t="s">
        <v>3221</v>
      </c>
      <c r="D40" s="30" t="s">
        <v>3222</v>
      </c>
      <c r="E40" s="74" t="s">
        <v>3470</v>
      </c>
      <c r="F40" s="128" t="s">
        <v>3223</v>
      </c>
      <c r="G40" s="943" t="s">
        <v>3224</v>
      </c>
      <c r="H40" s="30" t="s">
        <v>3225</v>
      </c>
    </row>
    <row r="41" spans="1:8" ht="38.25" customHeight="1" x14ac:dyDescent="0.25">
      <c r="A41" s="1030"/>
      <c r="B41" s="298">
        <v>1</v>
      </c>
      <c r="C41" s="30" t="s">
        <v>3226</v>
      </c>
      <c r="D41" s="74" t="s">
        <v>137</v>
      </c>
      <c r="E41" s="74" t="s">
        <v>3470</v>
      </c>
      <c r="F41" s="128" t="s">
        <v>3227</v>
      </c>
      <c r="G41" s="943" t="s">
        <v>3228</v>
      </c>
      <c r="H41" s="30" t="s">
        <v>215</v>
      </c>
    </row>
    <row r="42" spans="1:8" ht="40.5" customHeight="1" x14ac:dyDescent="0.25">
      <c r="A42" s="1030"/>
      <c r="B42" s="298">
        <v>1</v>
      </c>
      <c r="C42" s="30" t="s">
        <v>3229</v>
      </c>
      <c r="D42" s="30" t="s">
        <v>3230</v>
      </c>
      <c r="E42" s="74" t="s">
        <v>3470</v>
      </c>
      <c r="F42" s="128" t="s">
        <v>3231</v>
      </c>
      <c r="G42" s="943" t="s">
        <v>3215</v>
      </c>
      <c r="H42" s="30" t="s">
        <v>2526</v>
      </c>
    </row>
    <row r="43" spans="1:8" ht="40.5" customHeight="1" x14ac:dyDescent="0.25">
      <c r="A43" s="1030"/>
      <c r="B43" s="298">
        <v>1</v>
      </c>
      <c r="C43" s="30" t="s">
        <v>3232</v>
      </c>
      <c r="D43" s="30" t="s">
        <v>3230</v>
      </c>
      <c r="E43" s="74" t="s">
        <v>3470</v>
      </c>
      <c r="F43" s="128" t="s">
        <v>3233</v>
      </c>
      <c r="G43" s="943" t="s">
        <v>3215</v>
      </c>
      <c r="H43" s="30" t="s">
        <v>2526</v>
      </c>
    </row>
    <row r="44" spans="1:8" ht="40.5" customHeight="1" x14ac:dyDescent="0.25">
      <c r="A44" s="1030"/>
      <c r="B44" s="298">
        <v>1</v>
      </c>
      <c r="C44" s="30" t="s">
        <v>3234</v>
      </c>
      <c r="D44" s="74" t="s">
        <v>137</v>
      </c>
      <c r="E44" s="74" t="s">
        <v>3470</v>
      </c>
      <c r="F44" s="128" t="s">
        <v>3235</v>
      </c>
      <c r="G44" s="943" t="s">
        <v>3236</v>
      </c>
      <c r="H44" s="30" t="s">
        <v>215</v>
      </c>
    </row>
    <row r="45" spans="1:8" ht="37.5" customHeight="1" x14ac:dyDescent="0.25">
      <c r="A45" s="1030"/>
      <c r="B45" s="298">
        <v>1</v>
      </c>
      <c r="C45" s="30" t="s">
        <v>3237</v>
      </c>
      <c r="D45" s="74" t="s">
        <v>137</v>
      </c>
      <c r="E45" s="74" t="s">
        <v>3470</v>
      </c>
      <c r="F45" s="128" t="s">
        <v>3238</v>
      </c>
      <c r="G45" s="943" t="s">
        <v>3239</v>
      </c>
      <c r="H45" s="30" t="s">
        <v>215</v>
      </c>
    </row>
    <row r="46" spans="1:8" ht="40.5" customHeight="1" x14ac:dyDescent="0.25">
      <c r="A46" s="1030"/>
      <c r="B46" s="298">
        <v>1</v>
      </c>
      <c r="C46" s="30" t="s">
        <v>3240</v>
      </c>
      <c r="D46" s="104" t="s">
        <v>3160</v>
      </c>
      <c r="E46" s="74" t="s">
        <v>3470</v>
      </c>
      <c r="F46" s="128" t="s">
        <v>3241</v>
      </c>
      <c r="G46" s="943" t="s">
        <v>3242</v>
      </c>
      <c r="H46" s="75" t="s">
        <v>3160</v>
      </c>
    </row>
    <row r="47" spans="1:8" ht="41.25" customHeight="1" x14ac:dyDescent="0.25">
      <c r="A47" s="1030"/>
      <c r="B47" s="298">
        <v>1</v>
      </c>
      <c r="C47" s="30" t="s">
        <v>3243</v>
      </c>
      <c r="D47" s="104" t="s">
        <v>3160</v>
      </c>
      <c r="E47" s="74" t="s">
        <v>3470</v>
      </c>
      <c r="F47" s="128" t="s">
        <v>3244</v>
      </c>
      <c r="G47" s="943" t="s">
        <v>3245</v>
      </c>
      <c r="H47" s="75" t="s">
        <v>3160</v>
      </c>
    </row>
    <row r="48" spans="1:8" ht="42.75" customHeight="1" x14ac:dyDescent="0.25">
      <c r="A48" s="1030"/>
      <c r="B48" s="298">
        <v>1</v>
      </c>
      <c r="C48" s="30" t="s">
        <v>3246</v>
      </c>
      <c r="D48" s="104" t="s">
        <v>3160</v>
      </c>
      <c r="E48" s="74" t="s">
        <v>3470</v>
      </c>
      <c r="F48" s="128" t="s">
        <v>3247</v>
      </c>
      <c r="G48" s="943" t="s">
        <v>3248</v>
      </c>
      <c r="H48" s="75" t="s">
        <v>3160</v>
      </c>
    </row>
    <row r="49" spans="1:8" ht="92.25" customHeight="1" x14ac:dyDescent="0.25">
      <c r="A49" s="1030"/>
      <c r="B49" s="298">
        <v>1</v>
      </c>
      <c r="C49" s="30" t="s">
        <v>3249</v>
      </c>
      <c r="D49" s="31" t="s">
        <v>3250</v>
      </c>
      <c r="E49" s="74" t="s">
        <v>3470</v>
      </c>
      <c r="F49" s="128" t="s">
        <v>3251</v>
      </c>
      <c r="G49" s="943" t="s">
        <v>3252</v>
      </c>
      <c r="H49" s="31" t="s">
        <v>2529</v>
      </c>
    </row>
    <row r="50" spans="1:8" ht="139.5" customHeight="1" x14ac:dyDescent="0.25">
      <c r="A50" s="1030"/>
      <c r="B50" s="298">
        <v>1</v>
      </c>
      <c r="C50" s="30" t="s">
        <v>3253</v>
      </c>
      <c r="D50" s="30" t="s">
        <v>3254</v>
      </c>
      <c r="E50" s="74" t="s">
        <v>3470</v>
      </c>
      <c r="F50" s="128" t="s">
        <v>3255</v>
      </c>
      <c r="G50" s="943" t="s">
        <v>3256</v>
      </c>
      <c r="H50" s="30" t="s">
        <v>2983</v>
      </c>
    </row>
    <row r="51" spans="1:8" ht="68.25" customHeight="1" x14ac:dyDescent="0.25">
      <c r="A51" s="1030"/>
      <c r="B51" s="298">
        <v>1</v>
      </c>
      <c r="C51" s="30" t="s">
        <v>3257</v>
      </c>
      <c r="D51" s="30" t="s">
        <v>3258</v>
      </c>
      <c r="E51" s="74" t="s">
        <v>3470</v>
      </c>
      <c r="F51" s="128" t="s">
        <v>3259</v>
      </c>
      <c r="G51" s="943" t="s">
        <v>3260</v>
      </c>
      <c r="H51" s="30" t="s">
        <v>2984</v>
      </c>
    </row>
    <row r="52" spans="1:8" ht="141.75" customHeight="1" x14ac:dyDescent="0.25">
      <c r="A52" s="1030"/>
      <c r="B52" s="298">
        <v>1</v>
      </c>
      <c r="C52" s="30" t="s">
        <v>3261</v>
      </c>
      <c r="D52" s="30" t="s">
        <v>3262</v>
      </c>
      <c r="E52" s="74" t="s">
        <v>3470</v>
      </c>
      <c r="F52" s="128" t="s">
        <v>3263</v>
      </c>
      <c r="G52" s="943" t="s">
        <v>3264</v>
      </c>
      <c r="H52" s="30" t="s">
        <v>2985</v>
      </c>
    </row>
    <row r="53" spans="1:8" ht="44.25" customHeight="1" x14ac:dyDescent="0.25">
      <c r="A53" s="1030"/>
      <c r="B53" s="298">
        <v>1</v>
      </c>
      <c r="C53" s="30" t="s">
        <v>3265</v>
      </c>
      <c r="D53" s="30" t="s">
        <v>3266</v>
      </c>
      <c r="E53" s="74" t="s">
        <v>3470</v>
      </c>
      <c r="F53" s="128" t="s">
        <v>3267</v>
      </c>
      <c r="G53" s="943" t="s">
        <v>3268</v>
      </c>
      <c r="H53" s="30" t="s">
        <v>3266</v>
      </c>
    </row>
    <row r="54" spans="1:8" ht="46.5" customHeight="1" x14ac:dyDescent="0.25">
      <c r="A54" s="1030"/>
      <c r="B54" s="298">
        <v>1</v>
      </c>
      <c r="C54" s="30" t="s">
        <v>3269</v>
      </c>
      <c r="D54" s="30" t="s">
        <v>3266</v>
      </c>
      <c r="E54" s="74" t="s">
        <v>3470</v>
      </c>
      <c r="F54" s="128" t="s">
        <v>3270</v>
      </c>
      <c r="G54" s="943" t="s">
        <v>3271</v>
      </c>
      <c r="H54" s="30" t="s">
        <v>3266</v>
      </c>
    </row>
    <row r="55" spans="1:8" ht="58.5" customHeight="1" x14ac:dyDescent="0.25">
      <c r="A55" s="1030"/>
      <c r="B55" s="298">
        <v>1</v>
      </c>
      <c r="C55" s="30" t="s">
        <v>3272</v>
      </c>
      <c r="D55" s="30" t="s">
        <v>3266</v>
      </c>
      <c r="E55" s="74" t="s">
        <v>3470</v>
      </c>
      <c r="F55" s="128" t="s">
        <v>3273</v>
      </c>
      <c r="G55" s="943" t="s">
        <v>3274</v>
      </c>
      <c r="H55" s="30" t="s">
        <v>3266</v>
      </c>
    </row>
    <row r="56" spans="1:8" ht="56.25" customHeight="1" x14ac:dyDescent="0.25">
      <c r="A56" s="1030"/>
      <c r="B56" s="298">
        <v>1</v>
      </c>
      <c r="C56" s="30" t="s">
        <v>3275</v>
      </c>
      <c r="D56" s="30" t="s">
        <v>3266</v>
      </c>
      <c r="E56" s="74" t="s">
        <v>3470</v>
      </c>
      <c r="F56" s="128" t="s">
        <v>3276</v>
      </c>
      <c r="G56" s="943" t="s">
        <v>3277</v>
      </c>
      <c r="H56" s="30" t="s">
        <v>3266</v>
      </c>
    </row>
    <row r="57" spans="1:8" ht="68.25" customHeight="1" x14ac:dyDescent="0.25">
      <c r="A57" s="1030"/>
      <c r="B57" s="298">
        <v>1</v>
      </c>
      <c r="C57" s="30" t="s">
        <v>3278</v>
      </c>
      <c r="D57" s="74" t="s">
        <v>3279</v>
      </c>
      <c r="E57" s="74" t="s">
        <v>3470</v>
      </c>
      <c r="F57" s="128" t="s">
        <v>3280</v>
      </c>
      <c r="G57" s="943" t="s">
        <v>3281</v>
      </c>
      <c r="H57" s="30" t="s">
        <v>2987</v>
      </c>
    </row>
    <row r="58" spans="1:8" ht="49.5" customHeight="1" x14ac:dyDescent="0.25">
      <c r="A58" s="1030"/>
      <c r="B58" s="298">
        <v>1</v>
      </c>
      <c r="C58" s="30" t="s">
        <v>3282</v>
      </c>
      <c r="D58" s="39" t="s">
        <v>8</v>
      </c>
      <c r="E58" s="74" t="s">
        <v>3470</v>
      </c>
      <c r="F58" s="128" t="s">
        <v>3283</v>
      </c>
      <c r="G58" s="943" t="s">
        <v>3284</v>
      </c>
      <c r="H58" s="39" t="s">
        <v>8</v>
      </c>
    </row>
    <row r="59" spans="1:8" ht="45" customHeight="1" x14ac:dyDescent="0.25">
      <c r="A59" s="1030"/>
      <c r="B59" s="298">
        <v>1</v>
      </c>
      <c r="C59" s="30" t="s">
        <v>3285</v>
      </c>
      <c r="D59" s="39" t="s">
        <v>8</v>
      </c>
      <c r="E59" s="74" t="s">
        <v>3470</v>
      </c>
      <c r="F59" s="128" t="s">
        <v>3286</v>
      </c>
      <c r="G59" s="943" t="s">
        <v>3287</v>
      </c>
      <c r="H59" s="39" t="s">
        <v>8</v>
      </c>
    </row>
    <row r="60" spans="1:8" ht="44.25" customHeight="1" x14ac:dyDescent="0.25">
      <c r="A60" s="1030"/>
      <c r="B60" s="298">
        <v>1</v>
      </c>
      <c r="C60" s="30" t="s">
        <v>3288</v>
      </c>
      <c r="D60" s="74" t="s">
        <v>3230</v>
      </c>
      <c r="E60" s="74" t="s">
        <v>3470</v>
      </c>
      <c r="F60" s="128" t="s">
        <v>3289</v>
      </c>
      <c r="G60" s="943" t="s">
        <v>3290</v>
      </c>
      <c r="H60" s="30" t="s">
        <v>2526</v>
      </c>
    </row>
    <row r="61" spans="1:8" ht="68.25" customHeight="1" x14ac:dyDescent="0.25">
      <c r="A61" s="1030"/>
      <c r="B61" s="298">
        <v>1</v>
      </c>
      <c r="C61" s="30" t="s">
        <v>3291</v>
      </c>
      <c r="D61" s="74" t="s">
        <v>3230</v>
      </c>
      <c r="E61" s="74" t="s">
        <v>3470</v>
      </c>
      <c r="F61" s="128" t="s">
        <v>3014</v>
      </c>
      <c r="G61" s="943" t="s">
        <v>3292</v>
      </c>
      <c r="H61" s="30" t="s">
        <v>2526</v>
      </c>
    </row>
    <row r="62" spans="1:8" ht="68.25" customHeight="1" x14ac:dyDescent="0.25">
      <c r="A62" s="1030"/>
      <c r="B62" s="298">
        <v>1</v>
      </c>
      <c r="C62" s="30" t="s">
        <v>3293</v>
      </c>
      <c r="D62" s="74" t="s">
        <v>3230</v>
      </c>
      <c r="E62" s="74" t="s">
        <v>3470</v>
      </c>
      <c r="F62" s="128" t="s">
        <v>3016</v>
      </c>
      <c r="G62" s="943" t="s">
        <v>3294</v>
      </c>
      <c r="H62" s="30" t="s">
        <v>2526</v>
      </c>
    </row>
    <row r="63" spans="1:8" ht="68.25" customHeight="1" x14ac:dyDescent="0.25">
      <c r="A63" s="1030"/>
      <c r="B63" s="298">
        <v>1</v>
      </c>
      <c r="C63" s="30" t="s">
        <v>3295</v>
      </c>
      <c r="D63" s="39" t="s">
        <v>8</v>
      </c>
      <c r="E63" s="74" t="s">
        <v>3470</v>
      </c>
      <c r="F63" s="128" t="s">
        <v>3017</v>
      </c>
      <c r="G63" s="943" t="s">
        <v>3296</v>
      </c>
      <c r="H63" s="39" t="s">
        <v>8</v>
      </c>
    </row>
    <row r="64" spans="1:8" ht="68.25" customHeight="1" x14ac:dyDescent="0.25">
      <c r="A64" s="1030"/>
      <c r="B64" s="298">
        <v>1</v>
      </c>
      <c r="C64" s="30" t="s">
        <v>3297</v>
      </c>
      <c r="D64" s="74" t="s">
        <v>137</v>
      </c>
      <c r="E64" s="74" t="s">
        <v>3470</v>
      </c>
      <c r="F64" s="128" t="s">
        <v>3020</v>
      </c>
      <c r="G64" s="943" t="s">
        <v>3298</v>
      </c>
      <c r="H64" s="30" t="s">
        <v>3299</v>
      </c>
    </row>
    <row r="65" spans="1:8" ht="68.25" customHeight="1" x14ac:dyDescent="0.25">
      <c r="A65" s="1030"/>
      <c r="B65" s="298">
        <v>1</v>
      </c>
      <c r="C65" s="30" t="s">
        <v>3300</v>
      </c>
      <c r="D65" s="39" t="s">
        <v>8</v>
      </c>
      <c r="E65" s="74" t="s">
        <v>3470</v>
      </c>
      <c r="F65" s="128" t="s">
        <v>3021</v>
      </c>
      <c r="G65" s="943" t="s">
        <v>3301</v>
      </c>
      <c r="H65" s="39" t="s">
        <v>8</v>
      </c>
    </row>
    <row r="66" spans="1:8" ht="68.25" customHeight="1" x14ac:dyDescent="0.25">
      <c r="A66" s="1030"/>
      <c r="B66" s="298">
        <v>1</v>
      </c>
      <c r="C66" s="30" t="s">
        <v>3302</v>
      </c>
      <c r="D66" s="74" t="s">
        <v>137</v>
      </c>
      <c r="E66" s="74" t="s">
        <v>3470</v>
      </c>
      <c r="F66" s="128" t="s">
        <v>3022</v>
      </c>
      <c r="G66" s="943" t="s">
        <v>3303</v>
      </c>
      <c r="H66" s="30" t="s">
        <v>3299</v>
      </c>
    </row>
    <row r="67" spans="1:8" ht="68.25" customHeight="1" x14ac:dyDescent="0.25">
      <c r="A67" s="1030"/>
      <c r="B67" s="298">
        <v>1</v>
      </c>
      <c r="C67" s="30" t="s">
        <v>3304</v>
      </c>
      <c r="D67" s="39" t="s">
        <v>8</v>
      </c>
      <c r="E67" s="74" t="s">
        <v>3470</v>
      </c>
      <c r="F67" s="128" t="s">
        <v>3023</v>
      </c>
      <c r="G67" s="943" t="s">
        <v>3305</v>
      </c>
      <c r="H67" s="39" t="s">
        <v>8</v>
      </c>
    </row>
    <row r="68" spans="1:8" ht="68.25" customHeight="1" x14ac:dyDescent="0.25">
      <c r="A68" s="1030"/>
      <c r="B68" s="298">
        <v>1</v>
      </c>
      <c r="C68" s="30" t="s">
        <v>3306</v>
      </c>
      <c r="D68" s="74" t="s">
        <v>137</v>
      </c>
      <c r="E68" s="74" t="s">
        <v>3470</v>
      </c>
      <c r="F68" s="128" t="s">
        <v>3024</v>
      </c>
      <c r="G68" s="943" t="s">
        <v>3307</v>
      </c>
      <c r="H68" s="30" t="s">
        <v>3299</v>
      </c>
    </row>
    <row r="69" spans="1:8" ht="68.25" customHeight="1" x14ac:dyDescent="0.25">
      <c r="A69" s="1030"/>
      <c r="B69" s="298">
        <v>1</v>
      </c>
      <c r="C69" s="30" t="s">
        <v>3308</v>
      </c>
      <c r="D69" s="39" t="s">
        <v>8</v>
      </c>
      <c r="E69" s="74" t="s">
        <v>3470</v>
      </c>
      <c r="F69" s="128" t="s">
        <v>3025</v>
      </c>
      <c r="G69" s="943" t="s">
        <v>3309</v>
      </c>
      <c r="H69" s="39" t="s">
        <v>8</v>
      </c>
    </row>
    <row r="70" spans="1:8" ht="68.25" customHeight="1" x14ac:dyDescent="0.25">
      <c r="A70" s="1030"/>
      <c r="B70" s="298">
        <v>1</v>
      </c>
      <c r="C70" s="30" t="s">
        <v>3310</v>
      </c>
      <c r="D70" s="39" t="s">
        <v>8</v>
      </c>
      <c r="E70" s="74" t="s">
        <v>3470</v>
      </c>
      <c r="F70" s="128" t="s">
        <v>3026</v>
      </c>
      <c r="G70" s="943" t="s">
        <v>3311</v>
      </c>
      <c r="H70" s="39" t="s">
        <v>8</v>
      </c>
    </row>
    <row r="71" spans="1:8" ht="68.25" customHeight="1" x14ac:dyDescent="0.25">
      <c r="A71" s="1030"/>
      <c r="B71" s="298">
        <v>1</v>
      </c>
      <c r="C71" s="30" t="s">
        <v>3312</v>
      </c>
      <c r="D71" s="39" t="s">
        <v>8</v>
      </c>
      <c r="E71" s="74" t="s">
        <v>3470</v>
      </c>
      <c r="F71" s="128" t="s">
        <v>3027</v>
      </c>
      <c r="G71" s="943" t="s">
        <v>3313</v>
      </c>
      <c r="H71" s="39" t="s">
        <v>8</v>
      </c>
    </row>
    <row r="72" spans="1:8" ht="68.25" customHeight="1" x14ac:dyDescent="0.25">
      <c r="A72" s="1030"/>
      <c r="B72" s="298">
        <v>1</v>
      </c>
      <c r="C72" s="30" t="s">
        <v>3314</v>
      </c>
      <c r="D72" s="74" t="s">
        <v>137</v>
      </c>
      <c r="E72" s="74" t="s">
        <v>3470</v>
      </c>
      <c r="F72" s="128" t="s">
        <v>3028</v>
      </c>
      <c r="G72" s="943" t="s">
        <v>3315</v>
      </c>
      <c r="H72" s="30" t="s">
        <v>3299</v>
      </c>
    </row>
    <row r="73" spans="1:8" ht="68.25" customHeight="1" x14ac:dyDescent="0.25">
      <c r="A73" s="1030"/>
      <c r="B73" s="298">
        <v>1</v>
      </c>
      <c r="C73" s="30" t="s">
        <v>3316</v>
      </c>
      <c r="D73" s="39" t="s">
        <v>8</v>
      </c>
      <c r="E73" s="74" t="s">
        <v>3470</v>
      </c>
      <c r="F73" s="128" t="s">
        <v>3032</v>
      </c>
      <c r="G73" s="943" t="s">
        <v>3317</v>
      </c>
      <c r="H73" s="39" t="s">
        <v>8</v>
      </c>
    </row>
    <row r="74" spans="1:8" ht="68.25" customHeight="1" x14ac:dyDescent="0.25">
      <c r="A74" s="1030"/>
      <c r="B74" s="298">
        <v>1</v>
      </c>
      <c r="C74" s="30" t="s">
        <v>3318</v>
      </c>
      <c r="D74" s="74" t="s">
        <v>137</v>
      </c>
      <c r="E74" s="74" t="s">
        <v>3470</v>
      </c>
      <c r="F74" s="128" t="s">
        <v>3033</v>
      </c>
      <c r="G74" s="943" t="s">
        <v>3319</v>
      </c>
      <c r="H74" s="30" t="s">
        <v>3299</v>
      </c>
    </row>
    <row r="75" spans="1:8" ht="68.25" customHeight="1" x14ac:dyDescent="0.25">
      <c r="A75" s="1030"/>
      <c r="B75" s="298">
        <v>1</v>
      </c>
      <c r="C75" s="30" t="s">
        <v>3320</v>
      </c>
      <c r="D75" s="39" t="s">
        <v>8</v>
      </c>
      <c r="E75" s="74" t="s">
        <v>3470</v>
      </c>
      <c r="F75" s="128" t="s">
        <v>3034</v>
      </c>
      <c r="G75" s="943" t="s">
        <v>3321</v>
      </c>
      <c r="H75" s="39" t="s">
        <v>8</v>
      </c>
    </row>
    <row r="76" spans="1:8" ht="68.25" customHeight="1" x14ac:dyDescent="0.25">
      <c r="A76" s="1030"/>
      <c r="B76" s="298">
        <v>1</v>
      </c>
      <c r="C76" s="30" t="s">
        <v>3322</v>
      </c>
      <c r="D76" s="74" t="s">
        <v>137</v>
      </c>
      <c r="E76" s="74" t="s">
        <v>3470</v>
      </c>
      <c r="F76" s="128" t="s">
        <v>3035</v>
      </c>
      <c r="G76" s="943" t="s">
        <v>3323</v>
      </c>
      <c r="H76" s="30" t="s">
        <v>3299</v>
      </c>
    </row>
    <row r="77" spans="1:8" ht="68.25" customHeight="1" x14ac:dyDescent="0.25">
      <c r="A77" s="1030"/>
      <c r="B77" s="298">
        <v>1</v>
      </c>
      <c r="C77" s="30" t="s">
        <v>3324</v>
      </c>
      <c r="D77" s="39" t="s">
        <v>8</v>
      </c>
      <c r="E77" s="74" t="s">
        <v>3470</v>
      </c>
      <c r="F77" s="128" t="s">
        <v>3036</v>
      </c>
      <c r="G77" s="943" t="s">
        <v>3325</v>
      </c>
      <c r="H77" s="39" t="s">
        <v>8</v>
      </c>
    </row>
    <row r="78" spans="1:8" ht="68.25" customHeight="1" x14ac:dyDescent="0.25">
      <c r="A78" s="1030"/>
      <c r="B78" s="298">
        <v>1</v>
      </c>
      <c r="C78" s="30" t="s">
        <v>3326</v>
      </c>
      <c r="D78" s="74" t="s">
        <v>137</v>
      </c>
      <c r="E78" s="74" t="s">
        <v>3470</v>
      </c>
      <c r="F78" s="128" t="s">
        <v>3037</v>
      </c>
      <c r="G78" s="943" t="s">
        <v>3327</v>
      </c>
      <c r="H78" s="30" t="s">
        <v>3299</v>
      </c>
    </row>
    <row r="79" spans="1:8" ht="68.25" customHeight="1" x14ac:dyDescent="0.25">
      <c r="A79" s="1030"/>
      <c r="B79" s="298">
        <v>1</v>
      </c>
      <c r="C79" s="30" t="s">
        <v>3328</v>
      </c>
      <c r="D79" s="39" t="s">
        <v>8</v>
      </c>
      <c r="E79" s="74" t="s">
        <v>3470</v>
      </c>
      <c r="F79" s="128" t="s">
        <v>3038</v>
      </c>
      <c r="G79" s="943" t="s">
        <v>3329</v>
      </c>
      <c r="H79" s="39" t="s">
        <v>8</v>
      </c>
    </row>
    <row r="80" spans="1:8" ht="68.25" customHeight="1" x14ac:dyDescent="0.25">
      <c r="A80" s="1030"/>
      <c r="B80" s="298">
        <v>1</v>
      </c>
      <c r="C80" s="30" t="s">
        <v>3330</v>
      </c>
      <c r="D80" s="74" t="s">
        <v>137</v>
      </c>
      <c r="E80" s="74" t="s">
        <v>3470</v>
      </c>
      <c r="F80" s="128" t="s">
        <v>3039</v>
      </c>
      <c r="G80" s="943" t="s">
        <v>3331</v>
      </c>
      <c r="H80" s="30" t="s">
        <v>3299</v>
      </c>
    </row>
    <row r="81" spans="1:8" ht="68.25" customHeight="1" x14ac:dyDescent="0.25">
      <c r="A81" s="1030"/>
      <c r="B81" s="298">
        <v>1</v>
      </c>
      <c r="C81" s="30" t="s">
        <v>3332</v>
      </c>
      <c r="D81" s="39" t="s">
        <v>8</v>
      </c>
      <c r="E81" s="74" t="s">
        <v>3470</v>
      </c>
      <c r="F81" s="128" t="s">
        <v>3040</v>
      </c>
      <c r="G81" s="943" t="s">
        <v>3333</v>
      </c>
      <c r="H81" s="39" t="s">
        <v>8</v>
      </c>
    </row>
    <row r="82" spans="1:8" ht="68.25" customHeight="1" x14ac:dyDescent="0.25">
      <c r="A82" s="1030"/>
      <c r="B82" s="298">
        <v>1</v>
      </c>
      <c r="C82" s="30" t="s">
        <v>3334</v>
      </c>
      <c r="D82" s="74" t="s">
        <v>137</v>
      </c>
      <c r="E82" s="74" t="s">
        <v>3470</v>
      </c>
      <c r="F82" s="128" t="s">
        <v>3041</v>
      </c>
      <c r="G82" s="943" t="s">
        <v>3335</v>
      </c>
      <c r="H82" s="30" t="s">
        <v>3299</v>
      </c>
    </row>
    <row r="83" spans="1:8" ht="68.25" customHeight="1" x14ac:dyDescent="0.25">
      <c r="A83" s="1030"/>
      <c r="B83" s="298">
        <v>1</v>
      </c>
      <c r="C83" s="30" t="s">
        <v>3336</v>
      </c>
      <c r="D83" s="39" t="s">
        <v>8</v>
      </c>
      <c r="E83" s="74" t="s">
        <v>3470</v>
      </c>
      <c r="F83" s="128" t="s">
        <v>3042</v>
      </c>
      <c r="G83" s="943" t="s">
        <v>3337</v>
      </c>
      <c r="H83" s="39" t="s">
        <v>8</v>
      </c>
    </row>
    <row r="84" spans="1:8" ht="68.25" customHeight="1" x14ac:dyDescent="0.25">
      <c r="A84" s="1030"/>
      <c r="B84" s="298">
        <v>1</v>
      </c>
      <c r="C84" s="30" t="s">
        <v>3338</v>
      </c>
      <c r="D84" s="74" t="s">
        <v>137</v>
      </c>
      <c r="E84" s="74" t="s">
        <v>3470</v>
      </c>
      <c r="F84" s="128" t="s">
        <v>3043</v>
      </c>
      <c r="G84" s="943" t="s">
        <v>3339</v>
      </c>
      <c r="H84" s="30" t="s">
        <v>3299</v>
      </c>
    </row>
    <row r="85" spans="1:8" ht="68.25" customHeight="1" x14ac:dyDescent="0.25">
      <c r="A85" s="1030"/>
      <c r="B85" s="298">
        <v>1</v>
      </c>
      <c r="C85" s="30" t="s">
        <v>3340</v>
      </c>
      <c r="D85" s="39" t="s">
        <v>8</v>
      </c>
      <c r="E85" s="74" t="s">
        <v>3470</v>
      </c>
      <c r="F85" s="128" t="s">
        <v>3045</v>
      </c>
      <c r="G85" s="943" t="s">
        <v>3341</v>
      </c>
      <c r="H85" s="39" t="s">
        <v>8</v>
      </c>
    </row>
    <row r="86" spans="1:8" ht="68.25" customHeight="1" x14ac:dyDescent="0.25">
      <c r="A86" s="1030"/>
      <c r="B86" s="298">
        <v>1</v>
      </c>
      <c r="C86" s="30" t="s">
        <v>3342</v>
      </c>
      <c r="D86" s="74" t="s">
        <v>137</v>
      </c>
      <c r="E86" s="74" t="s">
        <v>3470</v>
      </c>
      <c r="F86" s="128" t="s">
        <v>3046</v>
      </c>
      <c r="G86" s="943" t="s">
        <v>3343</v>
      </c>
      <c r="H86" s="30" t="s">
        <v>3299</v>
      </c>
    </row>
    <row r="87" spans="1:8" ht="68.25" customHeight="1" x14ac:dyDescent="0.25">
      <c r="A87" s="1030"/>
      <c r="B87" s="298">
        <v>1</v>
      </c>
      <c r="C87" s="30" t="s">
        <v>3344</v>
      </c>
      <c r="D87" s="39" t="s">
        <v>8</v>
      </c>
      <c r="E87" s="74" t="s">
        <v>3470</v>
      </c>
      <c r="F87" s="128" t="s">
        <v>3048</v>
      </c>
      <c r="G87" s="943" t="s">
        <v>3345</v>
      </c>
      <c r="H87" s="39" t="s">
        <v>8</v>
      </c>
    </row>
    <row r="88" spans="1:8" ht="68.25" customHeight="1" x14ac:dyDescent="0.25">
      <c r="A88" s="1030"/>
      <c r="B88" s="298">
        <v>1</v>
      </c>
      <c r="C88" s="30" t="s">
        <v>3346</v>
      </c>
      <c r="D88" s="74" t="s">
        <v>137</v>
      </c>
      <c r="E88" s="74" t="s">
        <v>3470</v>
      </c>
      <c r="F88" s="128" t="s">
        <v>3047</v>
      </c>
      <c r="G88" s="943" t="s">
        <v>3347</v>
      </c>
      <c r="H88" s="30" t="s">
        <v>3299</v>
      </c>
    </row>
    <row r="89" spans="1:8" ht="68.25" customHeight="1" x14ac:dyDescent="0.25">
      <c r="A89" s="1030"/>
      <c r="B89" s="298">
        <v>1</v>
      </c>
      <c r="C89" s="30" t="s">
        <v>3348</v>
      </c>
      <c r="D89" s="39" t="s">
        <v>8</v>
      </c>
      <c r="E89" s="74" t="s">
        <v>3470</v>
      </c>
      <c r="F89" s="128" t="s">
        <v>3050</v>
      </c>
      <c r="G89" s="943" t="s">
        <v>3349</v>
      </c>
      <c r="H89" s="39" t="s">
        <v>8</v>
      </c>
    </row>
    <row r="90" spans="1:8" ht="68.25" customHeight="1" x14ac:dyDescent="0.25">
      <c r="A90" s="1030"/>
      <c r="B90" s="298">
        <v>1</v>
      </c>
      <c r="C90" s="30" t="s">
        <v>3350</v>
      </c>
      <c r="D90" s="74" t="s">
        <v>137</v>
      </c>
      <c r="E90" s="74" t="s">
        <v>3470</v>
      </c>
      <c r="F90" s="128" t="s">
        <v>3051</v>
      </c>
      <c r="G90" s="943" t="s">
        <v>3351</v>
      </c>
      <c r="H90" s="30" t="s">
        <v>3299</v>
      </c>
    </row>
    <row r="91" spans="1:8" ht="68.25" customHeight="1" x14ac:dyDescent="0.25">
      <c r="A91" s="1030"/>
      <c r="B91" s="298">
        <v>1</v>
      </c>
      <c r="C91" s="30" t="s">
        <v>3352</v>
      </c>
      <c r="D91" s="39" t="s">
        <v>8</v>
      </c>
      <c r="E91" s="74" t="s">
        <v>3470</v>
      </c>
      <c r="F91" s="128" t="s">
        <v>3053</v>
      </c>
      <c r="G91" s="943" t="s">
        <v>3353</v>
      </c>
      <c r="H91" s="39" t="s">
        <v>8</v>
      </c>
    </row>
    <row r="92" spans="1:8" ht="68.25" customHeight="1" x14ac:dyDescent="0.25">
      <c r="A92" s="1030"/>
      <c r="B92" s="298">
        <v>1</v>
      </c>
      <c r="C92" s="30" t="s">
        <v>3354</v>
      </c>
      <c r="D92" s="74" t="s">
        <v>137</v>
      </c>
      <c r="E92" s="74" t="s">
        <v>3470</v>
      </c>
      <c r="F92" s="128" t="s">
        <v>3054</v>
      </c>
      <c r="G92" s="943" t="s">
        <v>3355</v>
      </c>
      <c r="H92" s="30" t="s">
        <v>3299</v>
      </c>
    </row>
    <row r="93" spans="1:8" ht="68.25" customHeight="1" x14ac:dyDescent="0.25">
      <c r="A93" s="1030"/>
      <c r="B93" s="298">
        <v>1</v>
      </c>
      <c r="C93" s="30" t="s">
        <v>3356</v>
      </c>
      <c r="D93" s="39" t="s">
        <v>8</v>
      </c>
      <c r="E93" s="74" t="s">
        <v>3470</v>
      </c>
      <c r="F93" s="128" t="s">
        <v>3057</v>
      </c>
      <c r="G93" s="943" t="s">
        <v>3357</v>
      </c>
      <c r="H93" s="39" t="s">
        <v>8</v>
      </c>
    </row>
    <row r="94" spans="1:8" ht="68.25" customHeight="1" x14ac:dyDescent="0.25">
      <c r="A94" s="1030"/>
      <c r="B94" s="298">
        <v>1</v>
      </c>
      <c r="C94" s="30" t="s">
        <v>3358</v>
      </c>
      <c r="D94" s="74" t="s">
        <v>137</v>
      </c>
      <c r="E94" s="74" t="s">
        <v>3470</v>
      </c>
      <c r="F94" s="128" t="s">
        <v>3056</v>
      </c>
      <c r="G94" s="943" t="s">
        <v>3359</v>
      </c>
      <c r="H94" s="30" t="s">
        <v>3299</v>
      </c>
    </row>
    <row r="95" spans="1:8" ht="68.25" customHeight="1" x14ac:dyDescent="0.25">
      <c r="A95" s="1030"/>
      <c r="B95" s="298">
        <v>1</v>
      </c>
      <c r="C95" s="30" t="s">
        <v>3360</v>
      </c>
      <c r="D95" s="39" t="s">
        <v>8</v>
      </c>
      <c r="E95" s="74" t="s">
        <v>3470</v>
      </c>
      <c r="F95" s="128" t="s">
        <v>3059</v>
      </c>
      <c r="G95" s="943" t="s">
        <v>3361</v>
      </c>
      <c r="H95" s="39" t="s">
        <v>8</v>
      </c>
    </row>
    <row r="96" spans="1:8" ht="68.25" customHeight="1" x14ac:dyDescent="0.25">
      <c r="A96" s="1030"/>
      <c r="B96" s="298">
        <v>1</v>
      </c>
      <c r="C96" s="30" t="s">
        <v>3362</v>
      </c>
      <c r="D96" s="74" t="s">
        <v>137</v>
      </c>
      <c r="E96" s="74" t="s">
        <v>3470</v>
      </c>
      <c r="F96" s="128" t="s">
        <v>3060</v>
      </c>
      <c r="G96" s="943" t="s">
        <v>3363</v>
      </c>
      <c r="H96" s="30" t="s">
        <v>3299</v>
      </c>
    </row>
    <row r="97" spans="1:8" ht="21" customHeight="1" x14ac:dyDescent="0.25">
      <c r="A97" s="1022"/>
      <c r="B97" s="1023" t="s">
        <v>102</v>
      </c>
      <c r="C97" s="1024" t="s">
        <v>3364</v>
      </c>
      <c r="D97" s="1025"/>
      <c r="E97" s="1026"/>
      <c r="F97" s="1027" t="s">
        <v>3365</v>
      </c>
      <c r="G97" s="1024" t="s">
        <v>3364</v>
      </c>
      <c r="H97" s="1029"/>
    </row>
    <row r="98" spans="1:8" ht="46.5" customHeight="1" x14ac:dyDescent="0.25">
      <c r="A98" s="1030"/>
      <c r="B98" s="298">
        <v>1</v>
      </c>
      <c r="C98" s="30" t="s">
        <v>3366</v>
      </c>
      <c r="D98" s="39" t="s">
        <v>8</v>
      </c>
      <c r="E98" s="74" t="s">
        <v>3470</v>
      </c>
      <c r="F98" s="128" t="s">
        <v>3367</v>
      </c>
      <c r="G98" s="943" t="s">
        <v>3368</v>
      </c>
      <c r="H98" s="39" t="s">
        <v>8</v>
      </c>
    </row>
    <row r="99" spans="1:8" ht="48" customHeight="1" x14ac:dyDescent="0.25">
      <c r="A99" s="1030"/>
      <c r="B99" s="298">
        <v>1</v>
      </c>
      <c r="C99" s="30" t="s">
        <v>3369</v>
      </c>
      <c r="D99" s="30" t="s">
        <v>3370</v>
      </c>
      <c r="E99" s="74" t="s">
        <v>3470</v>
      </c>
      <c r="F99" s="128" t="s">
        <v>3371</v>
      </c>
      <c r="G99" s="943" t="s">
        <v>3369</v>
      </c>
      <c r="H99" s="30" t="s">
        <v>2586</v>
      </c>
    </row>
    <row r="100" spans="1:8" ht="76.5" customHeight="1" x14ac:dyDescent="0.25">
      <c r="A100" s="1030"/>
      <c r="B100" s="298">
        <v>1</v>
      </c>
      <c r="C100" s="30" t="s">
        <v>3372</v>
      </c>
      <c r="D100" s="74" t="s">
        <v>3373</v>
      </c>
      <c r="E100" s="74" t="s">
        <v>3470</v>
      </c>
      <c r="F100" s="128" t="s">
        <v>3374</v>
      </c>
      <c r="G100" s="943" t="s">
        <v>3375</v>
      </c>
      <c r="H100" s="30" t="s">
        <v>2585</v>
      </c>
    </row>
    <row r="101" spans="1:8" ht="48" customHeight="1" x14ac:dyDescent="0.25">
      <c r="A101" s="1030"/>
      <c r="B101" s="298">
        <v>1</v>
      </c>
      <c r="C101" s="30" t="s">
        <v>3376</v>
      </c>
      <c r="D101" s="74" t="s">
        <v>3377</v>
      </c>
      <c r="E101" s="74" t="s">
        <v>3470</v>
      </c>
      <c r="F101" s="128" t="s">
        <v>3378</v>
      </c>
      <c r="G101" s="943" t="s">
        <v>3379</v>
      </c>
      <c r="H101" s="30" t="s">
        <v>2525</v>
      </c>
    </row>
    <row r="102" spans="1:8" ht="54" customHeight="1" x14ac:dyDescent="0.25">
      <c r="A102" s="1030"/>
      <c r="B102" s="298">
        <v>1</v>
      </c>
      <c r="C102" s="30" t="s">
        <v>3380</v>
      </c>
      <c r="D102" s="39" t="s">
        <v>8</v>
      </c>
      <c r="E102" s="74" t="s">
        <v>3470</v>
      </c>
      <c r="F102" s="128" t="s">
        <v>3381</v>
      </c>
      <c r="G102" s="943" t="s">
        <v>3382</v>
      </c>
      <c r="H102" s="39" t="s">
        <v>8</v>
      </c>
    </row>
    <row r="103" spans="1:8" ht="56.25" customHeight="1" x14ac:dyDescent="0.25">
      <c r="A103" s="1030"/>
      <c r="B103" s="298">
        <v>1</v>
      </c>
      <c r="C103" s="30" t="s">
        <v>3383</v>
      </c>
      <c r="D103" s="81" t="s">
        <v>3160</v>
      </c>
      <c r="E103" s="74" t="s">
        <v>3470</v>
      </c>
      <c r="F103" s="128" t="s">
        <v>3384</v>
      </c>
      <c r="G103" s="943" t="s">
        <v>3375</v>
      </c>
      <c r="H103" s="81" t="s">
        <v>3160</v>
      </c>
    </row>
    <row r="104" spans="1:8" ht="44.25" customHeight="1" x14ac:dyDescent="0.25">
      <c r="A104" s="1030"/>
      <c r="B104" s="298">
        <v>1</v>
      </c>
      <c r="C104" s="30" t="s">
        <v>3385</v>
      </c>
      <c r="D104" s="30" t="s">
        <v>3386</v>
      </c>
      <c r="E104" s="74" t="s">
        <v>3470</v>
      </c>
      <c r="F104" s="128" t="s">
        <v>3387</v>
      </c>
      <c r="G104" s="943" t="s">
        <v>3388</v>
      </c>
      <c r="H104" s="30" t="s">
        <v>2551</v>
      </c>
    </row>
    <row r="105" spans="1:8" ht="44.25" customHeight="1" x14ac:dyDescent="0.25">
      <c r="A105" s="1030"/>
      <c r="B105" s="298">
        <v>1</v>
      </c>
      <c r="C105" s="30" t="s">
        <v>3389</v>
      </c>
      <c r="D105" s="30" t="s">
        <v>3390</v>
      </c>
      <c r="E105" s="74" t="s">
        <v>3470</v>
      </c>
      <c r="F105" s="128" t="s">
        <v>3391</v>
      </c>
      <c r="G105" s="943" t="s">
        <v>3392</v>
      </c>
      <c r="H105" s="30" t="s">
        <v>2607</v>
      </c>
    </row>
    <row r="106" spans="1:8" ht="44.25" customHeight="1" x14ac:dyDescent="0.25">
      <c r="A106" s="1030"/>
      <c r="B106" s="298">
        <v>1</v>
      </c>
      <c r="C106" s="30" t="s">
        <v>3393</v>
      </c>
      <c r="D106" s="74" t="s">
        <v>3394</v>
      </c>
      <c r="E106" s="74" t="s">
        <v>3470</v>
      </c>
      <c r="F106" s="128" t="s">
        <v>285</v>
      </c>
      <c r="G106" s="943" t="s">
        <v>3395</v>
      </c>
      <c r="H106" s="30" t="s">
        <v>2608</v>
      </c>
    </row>
    <row r="107" spans="1:8" ht="51" customHeight="1" x14ac:dyDescent="0.25">
      <c r="A107" s="1030"/>
      <c r="B107" s="298">
        <v>1</v>
      </c>
      <c r="C107" s="30" t="s">
        <v>3396</v>
      </c>
      <c r="D107" s="39" t="s">
        <v>8</v>
      </c>
      <c r="E107" s="74" t="s">
        <v>3470</v>
      </c>
      <c r="F107" s="128" t="s">
        <v>3397</v>
      </c>
      <c r="G107" s="943" t="s">
        <v>3398</v>
      </c>
      <c r="H107" s="39" t="s">
        <v>8</v>
      </c>
    </row>
    <row r="108" spans="1:8" ht="68.25" customHeight="1" x14ac:dyDescent="0.25">
      <c r="A108" s="1030"/>
      <c r="B108" s="298">
        <v>1</v>
      </c>
      <c r="C108" s="30" t="s">
        <v>3399</v>
      </c>
      <c r="D108" s="74" t="s">
        <v>3394</v>
      </c>
      <c r="E108" s="74" t="s">
        <v>3470</v>
      </c>
      <c r="F108" s="128" t="s">
        <v>310</v>
      </c>
      <c r="G108" s="943" t="s">
        <v>3400</v>
      </c>
      <c r="H108" s="30" t="s">
        <v>2608</v>
      </c>
    </row>
    <row r="109" spans="1:8" ht="51" customHeight="1" x14ac:dyDescent="0.25">
      <c r="A109" s="1030"/>
      <c r="B109" s="298">
        <v>1</v>
      </c>
      <c r="C109" s="30" t="s">
        <v>3401</v>
      </c>
      <c r="D109" s="39" t="s">
        <v>8</v>
      </c>
      <c r="E109" s="74" t="s">
        <v>3470</v>
      </c>
      <c r="F109" s="128" t="s">
        <v>3402</v>
      </c>
      <c r="G109" s="943" t="s">
        <v>3403</v>
      </c>
      <c r="H109" s="39" t="s">
        <v>8</v>
      </c>
    </row>
    <row r="110" spans="1:8" ht="54.75" customHeight="1" x14ac:dyDescent="0.25">
      <c r="A110" s="1030"/>
      <c r="B110" s="298">
        <v>1</v>
      </c>
      <c r="C110" s="30" t="s">
        <v>3404</v>
      </c>
      <c r="D110" s="74" t="s">
        <v>3394</v>
      </c>
      <c r="E110" s="74" t="s">
        <v>3470</v>
      </c>
      <c r="F110" s="128" t="s">
        <v>3405</v>
      </c>
      <c r="G110" s="943" t="s">
        <v>3406</v>
      </c>
      <c r="H110" s="30" t="s">
        <v>2608</v>
      </c>
    </row>
    <row r="111" spans="1:8" ht="53.25" customHeight="1" x14ac:dyDescent="0.25">
      <c r="A111" s="1030"/>
      <c r="B111" s="298">
        <v>1</v>
      </c>
      <c r="C111" s="30" t="s">
        <v>3407</v>
      </c>
      <c r="D111" s="39" t="s">
        <v>8</v>
      </c>
      <c r="E111" s="74" t="s">
        <v>3470</v>
      </c>
      <c r="F111" s="128" t="s">
        <v>3408</v>
      </c>
      <c r="G111" s="943" t="s">
        <v>3409</v>
      </c>
      <c r="H111" s="39" t="s">
        <v>8</v>
      </c>
    </row>
    <row r="112" spans="1:8" ht="54.75" customHeight="1" x14ac:dyDescent="0.25">
      <c r="A112" s="1030"/>
      <c r="B112" s="298">
        <v>1</v>
      </c>
      <c r="C112" s="30" t="s">
        <v>3410</v>
      </c>
      <c r="D112" s="74" t="s">
        <v>3394</v>
      </c>
      <c r="E112" s="74" t="s">
        <v>3470</v>
      </c>
      <c r="F112" s="128" t="s">
        <v>3411</v>
      </c>
      <c r="G112" s="943" t="s">
        <v>3412</v>
      </c>
      <c r="H112" s="30" t="s">
        <v>2608</v>
      </c>
    </row>
    <row r="113" spans="1:8" ht="60" customHeight="1" x14ac:dyDescent="0.25">
      <c r="A113" s="1030"/>
      <c r="B113" s="298">
        <v>1</v>
      </c>
      <c r="C113" s="30" t="s">
        <v>3413</v>
      </c>
      <c r="D113" s="39" t="s">
        <v>8</v>
      </c>
      <c r="E113" s="74" t="s">
        <v>3470</v>
      </c>
      <c r="F113" s="128" t="s">
        <v>3414</v>
      </c>
      <c r="G113" s="943" t="s">
        <v>3415</v>
      </c>
      <c r="H113" s="39" t="s">
        <v>8</v>
      </c>
    </row>
    <row r="114" spans="1:8" ht="71.25" customHeight="1" x14ac:dyDescent="0.25">
      <c r="A114" s="1030"/>
      <c r="B114" s="298">
        <v>1</v>
      </c>
      <c r="C114" s="30" t="s">
        <v>3416</v>
      </c>
      <c r="D114" s="74" t="s">
        <v>2604</v>
      </c>
      <c r="E114" s="74" t="s">
        <v>3470</v>
      </c>
      <c r="F114" s="128" t="s">
        <v>3417</v>
      </c>
      <c r="G114" s="943" t="s">
        <v>3418</v>
      </c>
      <c r="H114" s="39" t="s">
        <v>2604</v>
      </c>
    </row>
    <row r="115" spans="1:8" ht="21" customHeight="1" x14ac:dyDescent="0.25">
      <c r="A115" s="1022"/>
      <c r="B115" s="1023" t="s">
        <v>102</v>
      </c>
      <c r="C115" s="1024" t="s">
        <v>3419</v>
      </c>
      <c r="D115" s="1025"/>
      <c r="E115" s="1026"/>
      <c r="F115" s="1027" t="s">
        <v>3420</v>
      </c>
      <c r="G115" s="1024" t="s">
        <v>3364</v>
      </c>
      <c r="H115" s="1029"/>
    </row>
    <row r="116" spans="1:8" ht="46.5" customHeight="1" x14ac:dyDescent="0.25">
      <c r="A116" s="1030"/>
      <c r="B116" s="298">
        <v>1</v>
      </c>
      <c r="C116" s="30" t="s">
        <v>3421</v>
      </c>
      <c r="D116" s="81" t="s">
        <v>3160</v>
      </c>
      <c r="E116" s="74" t="s">
        <v>3470</v>
      </c>
      <c r="F116" s="128" t="s">
        <v>3422</v>
      </c>
      <c r="G116" s="943" t="s">
        <v>3423</v>
      </c>
      <c r="H116" s="75" t="s">
        <v>3160</v>
      </c>
    </row>
    <row r="117" spans="1:8" ht="43.5" customHeight="1" x14ac:dyDescent="0.25">
      <c r="A117" s="1030"/>
      <c r="B117" s="298">
        <v>1</v>
      </c>
      <c r="C117" s="30" t="s">
        <v>3424</v>
      </c>
      <c r="D117" s="81" t="s">
        <v>3160</v>
      </c>
      <c r="E117" s="74" t="s">
        <v>3470</v>
      </c>
      <c r="F117" s="128" t="s">
        <v>3425</v>
      </c>
      <c r="G117" s="943" t="s">
        <v>3426</v>
      </c>
      <c r="H117" s="75" t="s">
        <v>3160</v>
      </c>
    </row>
    <row r="118" spans="1:8" ht="46.5" customHeight="1" x14ac:dyDescent="0.25">
      <c r="A118" s="1030"/>
      <c r="B118" s="298">
        <v>1</v>
      </c>
      <c r="C118" s="30" t="s">
        <v>3427</v>
      </c>
      <c r="D118" s="81" t="s">
        <v>3160</v>
      </c>
      <c r="E118" s="74" t="s">
        <v>3470</v>
      </c>
      <c r="F118" s="128" t="s">
        <v>3428</v>
      </c>
      <c r="G118" s="943" t="s">
        <v>3429</v>
      </c>
      <c r="H118" s="75" t="s">
        <v>3160</v>
      </c>
    </row>
    <row r="119" spans="1:8" ht="22.5" customHeight="1" x14ac:dyDescent="0.25">
      <c r="A119" s="80"/>
      <c r="B119" s="71">
        <v>1</v>
      </c>
      <c r="C119" s="76" t="s">
        <v>3430</v>
      </c>
      <c r="D119" s="1019"/>
      <c r="E119" s="1020"/>
      <c r="F119" s="130" t="s">
        <v>253</v>
      </c>
      <c r="G119" s="1021" t="s">
        <v>202</v>
      </c>
      <c r="H119" s="73"/>
    </row>
    <row r="120" spans="1:8" ht="68.25" customHeight="1" x14ac:dyDescent="0.25">
      <c r="A120" s="80"/>
      <c r="B120" s="298">
        <v>1</v>
      </c>
      <c r="C120" s="30" t="s">
        <v>374</v>
      </c>
      <c r="D120" s="74" t="s">
        <v>2958</v>
      </c>
      <c r="E120" s="74" t="s">
        <v>1321</v>
      </c>
      <c r="F120" s="128" t="s">
        <v>264</v>
      </c>
      <c r="G120" s="943" t="s">
        <v>434</v>
      </c>
      <c r="H120" s="30" t="s">
        <v>209</v>
      </c>
    </row>
    <row r="121" spans="1:8" ht="41.25" customHeight="1" x14ac:dyDescent="0.25">
      <c r="A121" s="80"/>
      <c r="B121" s="298">
        <v>1</v>
      </c>
      <c r="C121" s="30" t="s">
        <v>375</v>
      </c>
      <c r="D121" s="30" t="s">
        <v>74</v>
      </c>
      <c r="E121" s="74" t="s">
        <v>82</v>
      </c>
      <c r="F121" s="128" t="s">
        <v>376</v>
      </c>
      <c r="G121" s="943" t="s">
        <v>377</v>
      </c>
      <c r="H121" s="30" t="s">
        <v>198</v>
      </c>
    </row>
    <row r="122" spans="1:8" ht="51" customHeight="1" x14ac:dyDescent="0.25">
      <c r="A122" s="80"/>
      <c r="B122" s="298">
        <v>1</v>
      </c>
      <c r="C122" s="30" t="s">
        <v>533</v>
      </c>
      <c r="D122" s="43" t="s">
        <v>8</v>
      </c>
      <c r="E122" s="74" t="s">
        <v>743</v>
      </c>
      <c r="F122" s="128" t="s">
        <v>265</v>
      </c>
      <c r="G122" s="943" t="s">
        <v>615</v>
      </c>
      <c r="H122" s="43" t="s">
        <v>8</v>
      </c>
    </row>
    <row r="123" spans="1:8" ht="55.5" customHeight="1" x14ac:dyDescent="0.25">
      <c r="A123" s="80"/>
      <c r="B123" s="298">
        <v>1</v>
      </c>
      <c r="C123" s="30" t="s">
        <v>378</v>
      </c>
      <c r="D123" s="74" t="s">
        <v>716</v>
      </c>
      <c r="E123" s="74" t="s">
        <v>82</v>
      </c>
      <c r="F123" s="128" t="s">
        <v>266</v>
      </c>
      <c r="G123" s="943" t="s">
        <v>435</v>
      </c>
      <c r="H123" s="30" t="s">
        <v>612</v>
      </c>
    </row>
    <row r="124" spans="1:8" ht="189" customHeight="1" x14ac:dyDescent="0.25">
      <c r="A124" s="80"/>
      <c r="B124" s="298" t="s">
        <v>102</v>
      </c>
      <c r="C124" s="30" t="s">
        <v>379</v>
      </c>
      <c r="D124" s="104" t="s">
        <v>613</v>
      </c>
      <c r="E124" s="74" t="s">
        <v>205</v>
      </c>
      <c r="F124" s="128" t="s">
        <v>267</v>
      </c>
      <c r="G124" s="943" t="s">
        <v>436</v>
      </c>
      <c r="H124" s="75" t="s">
        <v>614</v>
      </c>
    </row>
    <row r="125" spans="1:8" ht="58.5" customHeight="1" x14ac:dyDescent="0.25">
      <c r="A125" s="80"/>
      <c r="B125" s="304">
        <v>1</v>
      </c>
      <c r="C125" s="36" t="s">
        <v>380</v>
      </c>
      <c r="D125" s="30" t="s">
        <v>358</v>
      </c>
      <c r="E125" s="74" t="s">
        <v>357</v>
      </c>
      <c r="F125" s="129" t="s">
        <v>296</v>
      </c>
      <c r="G125" s="943" t="s">
        <v>437</v>
      </c>
      <c r="H125" s="30" t="s">
        <v>359</v>
      </c>
    </row>
    <row r="126" spans="1:8" ht="45" customHeight="1" x14ac:dyDescent="0.25">
      <c r="A126" s="224"/>
      <c r="B126" s="299">
        <v>1</v>
      </c>
      <c r="C126" s="30" t="s">
        <v>753</v>
      </c>
      <c r="D126" s="30" t="s">
        <v>754</v>
      </c>
      <c r="E126" s="74" t="s">
        <v>1841</v>
      </c>
      <c r="F126" s="129" t="s">
        <v>755</v>
      </c>
      <c r="G126" s="943" t="s">
        <v>757</v>
      </c>
      <c r="H126" s="30" t="s">
        <v>758</v>
      </c>
    </row>
    <row r="127" spans="1:8" ht="56.25" customHeight="1" x14ac:dyDescent="0.25">
      <c r="A127" s="224"/>
      <c r="B127" s="304" t="s">
        <v>102</v>
      </c>
      <c r="C127" s="43" t="s">
        <v>381</v>
      </c>
      <c r="D127" s="43" t="s">
        <v>8</v>
      </c>
      <c r="E127" s="117" t="s">
        <v>82</v>
      </c>
      <c r="F127" s="133" t="s">
        <v>268</v>
      </c>
      <c r="G127" s="943" t="s">
        <v>438</v>
      </c>
      <c r="H127" s="30" t="s">
        <v>8</v>
      </c>
    </row>
    <row r="128" spans="1:8" ht="50.25" customHeight="1" x14ac:dyDescent="0.25">
      <c r="A128" s="224"/>
      <c r="B128" s="304">
        <v>1</v>
      </c>
      <c r="C128" s="43" t="s">
        <v>383</v>
      </c>
      <c r="D128" s="36" t="s">
        <v>225</v>
      </c>
      <c r="E128" s="115" t="s">
        <v>702</v>
      </c>
      <c r="F128" s="133" t="s">
        <v>766</v>
      </c>
      <c r="G128" s="943" t="s">
        <v>794</v>
      </c>
      <c r="H128" s="30" t="s">
        <v>227</v>
      </c>
    </row>
    <row r="129" spans="1:8" ht="46.5" customHeight="1" x14ac:dyDescent="0.25">
      <c r="A129" s="224"/>
      <c r="B129" s="304">
        <v>1</v>
      </c>
      <c r="C129" s="43" t="s">
        <v>382</v>
      </c>
      <c r="D129" s="36" t="s">
        <v>226</v>
      </c>
      <c r="E129" s="117" t="s">
        <v>82</v>
      </c>
      <c r="F129" s="133" t="s">
        <v>767</v>
      </c>
      <c r="G129" s="943" t="s">
        <v>795</v>
      </c>
      <c r="H129" s="30" t="s">
        <v>227</v>
      </c>
    </row>
    <row r="130" spans="1:8" s="103" customFormat="1" ht="27" customHeight="1" x14ac:dyDescent="0.25">
      <c r="A130" s="80"/>
      <c r="B130" s="645">
        <v>1</v>
      </c>
      <c r="C130" s="76" t="s">
        <v>62</v>
      </c>
      <c r="D130" s="72"/>
      <c r="E130" s="108"/>
      <c r="F130" s="130" t="s">
        <v>254</v>
      </c>
      <c r="G130" s="1021" t="s">
        <v>210</v>
      </c>
      <c r="H130" s="72"/>
    </row>
    <row r="131" spans="1:8" ht="235.5" customHeight="1" x14ac:dyDescent="0.25">
      <c r="A131" s="80"/>
      <c r="B131" s="304">
        <v>1</v>
      </c>
      <c r="C131" s="195" t="s">
        <v>384</v>
      </c>
      <c r="D131" s="33" t="s">
        <v>18</v>
      </c>
      <c r="E131" s="74" t="s">
        <v>787</v>
      </c>
      <c r="F131" s="129" t="s">
        <v>281</v>
      </c>
      <c r="G131" s="1006" t="s">
        <v>439</v>
      </c>
      <c r="H131" s="33" t="s">
        <v>18</v>
      </c>
    </row>
    <row r="132" spans="1:8" ht="87.75" customHeight="1" x14ac:dyDescent="0.25">
      <c r="A132" s="80"/>
      <c r="B132" s="304">
        <v>1</v>
      </c>
      <c r="C132" s="36" t="s">
        <v>385</v>
      </c>
      <c r="D132" s="36" t="s">
        <v>88</v>
      </c>
      <c r="E132" s="107" t="s">
        <v>89</v>
      </c>
      <c r="F132" s="319" t="s">
        <v>283</v>
      </c>
      <c r="G132" s="1005" t="s">
        <v>440</v>
      </c>
      <c r="H132" s="36" t="s">
        <v>88</v>
      </c>
    </row>
    <row r="133" spans="1:8" ht="132.75" customHeight="1" x14ac:dyDescent="0.25">
      <c r="A133" s="80"/>
      <c r="B133" s="304">
        <v>1</v>
      </c>
      <c r="C133" s="36" t="s">
        <v>386</v>
      </c>
      <c r="D133" s="74" t="s">
        <v>788</v>
      </c>
      <c r="E133" s="18" t="s">
        <v>241</v>
      </c>
      <c r="F133" s="319" t="s">
        <v>312</v>
      </c>
      <c r="G133" s="943" t="s">
        <v>441</v>
      </c>
      <c r="H133" s="30" t="s">
        <v>3158</v>
      </c>
    </row>
    <row r="134" spans="1:8" ht="42" customHeight="1" x14ac:dyDescent="0.25">
      <c r="A134" s="80"/>
      <c r="B134" s="304">
        <v>1</v>
      </c>
      <c r="C134" s="36" t="s">
        <v>387</v>
      </c>
      <c r="D134" s="36" t="s">
        <v>3</v>
      </c>
      <c r="E134" s="281" t="s">
        <v>518</v>
      </c>
      <c r="F134" s="129" t="s">
        <v>284</v>
      </c>
      <c r="G134" s="1005" t="s">
        <v>442</v>
      </c>
      <c r="H134" s="30" t="s">
        <v>232</v>
      </c>
    </row>
    <row r="135" spans="1:8" ht="44.25" customHeight="1" x14ac:dyDescent="0.25">
      <c r="A135" s="80"/>
      <c r="B135" s="304">
        <v>1</v>
      </c>
      <c r="C135" s="36" t="s">
        <v>388</v>
      </c>
      <c r="D135" s="30" t="s">
        <v>750</v>
      </c>
      <c r="E135" s="107" t="s">
        <v>763</v>
      </c>
      <c r="F135" s="131" t="s">
        <v>287</v>
      </c>
      <c r="G135" s="1005" t="s">
        <v>443</v>
      </c>
      <c r="H135" s="30" t="s">
        <v>750</v>
      </c>
    </row>
    <row r="136" spans="1:8" ht="50.25" customHeight="1" x14ac:dyDescent="0.25">
      <c r="A136" s="80"/>
      <c r="B136" s="304">
        <v>1</v>
      </c>
      <c r="C136" s="36" t="s">
        <v>389</v>
      </c>
      <c r="D136" s="30" t="s">
        <v>2069</v>
      </c>
      <c r="E136" s="107" t="s">
        <v>764</v>
      </c>
      <c r="F136" s="319" t="s">
        <v>288</v>
      </c>
      <c r="G136" s="1005" t="s">
        <v>444</v>
      </c>
      <c r="H136" s="30" t="s">
        <v>2069</v>
      </c>
    </row>
    <row r="137" spans="1:8" ht="49.5" customHeight="1" x14ac:dyDescent="0.25">
      <c r="A137" s="80"/>
      <c r="B137" s="304">
        <v>1</v>
      </c>
      <c r="C137" s="36" t="s">
        <v>390</v>
      </c>
      <c r="D137" s="36" t="s">
        <v>23</v>
      </c>
      <c r="E137" s="107" t="s">
        <v>765</v>
      </c>
      <c r="F137" s="319" t="s">
        <v>118</v>
      </c>
      <c r="G137" s="1005" t="s">
        <v>445</v>
      </c>
      <c r="H137" s="36" t="s">
        <v>23</v>
      </c>
    </row>
    <row r="138" spans="1:8" ht="48.75" customHeight="1" x14ac:dyDescent="0.25">
      <c r="A138" s="80"/>
      <c r="B138" s="304">
        <v>1</v>
      </c>
      <c r="C138" s="30" t="s">
        <v>391</v>
      </c>
      <c r="D138" s="30" t="s">
        <v>773</v>
      </c>
      <c r="E138" s="74" t="s">
        <v>4</v>
      </c>
      <c r="F138" s="129" t="s">
        <v>289</v>
      </c>
      <c r="G138" s="943" t="s">
        <v>446</v>
      </c>
      <c r="H138" s="30" t="s">
        <v>212</v>
      </c>
    </row>
    <row r="139" spans="1:8" ht="63.75" customHeight="1" x14ac:dyDescent="0.25">
      <c r="A139" s="80"/>
      <c r="B139" s="304">
        <v>1</v>
      </c>
      <c r="C139" s="36" t="s">
        <v>392</v>
      </c>
      <c r="D139" s="30" t="s">
        <v>773</v>
      </c>
      <c r="E139" s="107" t="s">
        <v>5</v>
      </c>
      <c r="F139" s="319" t="s">
        <v>290</v>
      </c>
      <c r="G139" s="943" t="s">
        <v>447</v>
      </c>
      <c r="H139" s="36" t="s">
        <v>212</v>
      </c>
    </row>
    <row r="140" spans="1:8" ht="59.25" customHeight="1" x14ac:dyDescent="0.25">
      <c r="A140" s="80"/>
      <c r="B140" s="304">
        <v>1</v>
      </c>
      <c r="C140" s="36" t="s">
        <v>393</v>
      </c>
      <c r="D140" s="36" t="s">
        <v>154</v>
      </c>
      <c r="E140" s="107" t="s">
        <v>774</v>
      </c>
      <c r="F140" s="319" t="s">
        <v>291</v>
      </c>
      <c r="G140" s="1005" t="s">
        <v>448</v>
      </c>
      <c r="H140" s="36" t="s">
        <v>215</v>
      </c>
    </row>
    <row r="141" spans="1:8" ht="43.5" customHeight="1" x14ac:dyDescent="0.25">
      <c r="A141" s="80"/>
      <c r="B141" s="304">
        <v>1</v>
      </c>
      <c r="C141" s="34" t="s">
        <v>394</v>
      </c>
      <c r="D141" s="41" t="s">
        <v>20</v>
      </c>
      <c r="E141" s="19" t="s">
        <v>91</v>
      </c>
      <c r="F141" s="319" t="s">
        <v>292</v>
      </c>
      <c r="G141" s="1004" t="s">
        <v>449</v>
      </c>
      <c r="H141" s="41" t="s">
        <v>20</v>
      </c>
    </row>
    <row r="142" spans="1:8" ht="45.75" customHeight="1" x14ac:dyDescent="0.25">
      <c r="A142" s="80"/>
      <c r="B142" s="304">
        <v>1</v>
      </c>
      <c r="C142" s="34" t="s">
        <v>395</v>
      </c>
      <c r="D142" s="41" t="s">
        <v>20</v>
      </c>
      <c r="E142" s="19" t="s">
        <v>91</v>
      </c>
      <c r="F142" s="319" t="s">
        <v>293</v>
      </c>
      <c r="G142" s="1004" t="s">
        <v>450</v>
      </c>
      <c r="H142" s="41" t="s">
        <v>20</v>
      </c>
    </row>
    <row r="143" spans="1:8" ht="21" customHeight="1" x14ac:dyDescent="0.25">
      <c r="A143" s="80"/>
      <c r="B143" s="71" t="s">
        <v>102</v>
      </c>
      <c r="C143" s="121" t="s">
        <v>69</v>
      </c>
      <c r="D143" s="76"/>
      <c r="E143" s="113"/>
      <c r="F143" s="132" t="s">
        <v>256</v>
      </c>
      <c r="G143" s="1002" t="s">
        <v>216</v>
      </c>
      <c r="H143" s="76"/>
    </row>
    <row r="144" spans="1:8" ht="43.5" customHeight="1" x14ac:dyDescent="0.25">
      <c r="A144" s="80"/>
      <c r="B144" s="304">
        <v>1</v>
      </c>
      <c r="C144" s="30" t="s">
        <v>396</v>
      </c>
      <c r="D144" s="30" t="s">
        <v>8</v>
      </c>
      <c r="E144" s="19" t="s">
        <v>159</v>
      </c>
      <c r="F144" s="129" t="s">
        <v>294</v>
      </c>
      <c r="G144" s="943" t="s">
        <v>451</v>
      </c>
      <c r="H144" s="30" t="s">
        <v>8</v>
      </c>
    </row>
    <row r="145" spans="1:8" ht="99.75" customHeight="1" x14ac:dyDescent="0.25">
      <c r="A145" s="80"/>
      <c r="B145" s="304">
        <v>1</v>
      </c>
      <c r="C145" s="30" t="s">
        <v>397</v>
      </c>
      <c r="D145" s="77" t="s">
        <v>233</v>
      </c>
      <c r="E145" s="19" t="s">
        <v>217</v>
      </c>
      <c r="F145" s="129" t="s">
        <v>295</v>
      </c>
      <c r="G145" s="943" t="s">
        <v>452</v>
      </c>
      <c r="H145" s="30" t="s">
        <v>1957</v>
      </c>
    </row>
    <row r="146" spans="1:8" ht="21.75" customHeight="1" x14ac:dyDescent="0.25">
      <c r="A146" s="80"/>
      <c r="B146" s="71">
        <v>1</v>
      </c>
      <c r="C146" s="72" t="s">
        <v>161</v>
      </c>
      <c r="D146" s="72"/>
      <c r="E146" s="72"/>
      <c r="F146" s="132" t="s">
        <v>255</v>
      </c>
      <c r="G146" s="1021" t="s">
        <v>219</v>
      </c>
      <c r="H146" s="72"/>
    </row>
    <row r="147" spans="1:8" ht="35.25" customHeight="1" x14ac:dyDescent="0.25">
      <c r="A147" s="224"/>
      <c r="B147" s="299">
        <v>1</v>
      </c>
      <c r="C147" s="30" t="s">
        <v>398</v>
      </c>
      <c r="D147" s="30" t="s">
        <v>8</v>
      </c>
      <c r="E147" s="19" t="s">
        <v>218</v>
      </c>
      <c r="F147" s="129" t="s">
        <v>257</v>
      </c>
      <c r="G147" s="943" t="s">
        <v>453</v>
      </c>
      <c r="H147" s="30" t="s">
        <v>8</v>
      </c>
    </row>
    <row r="148" spans="1:8" ht="42" customHeight="1" x14ac:dyDescent="0.25">
      <c r="A148" s="224"/>
      <c r="B148" s="299">
        <v>1</v>
      </c>
      <c r="C148" s="30" t="s">
        <v>399</v>
      </c>
      <c r="D148" s="30" t="s">
        <v>1019</v>
      </c>
      <c r="E148" s="19" t="s">
        <v>162</v>
      </c>
      <c r="F148" s="129" t="s">
        <v>297</v>
      </c>
      <c r="G148" s="943" t="s">
        <v>454</v>
      </c>
      <c r="H148" s="30" t="s">
        <v>2147</v>
      </c>
    </row>
    <row r="149" spans="1:8" ht="39" customHeight="1" x14ac:dyDescent="0.25">
      <c r="A149" s="224"/>
      <c r="B149" s="298">
        <v>1</v>
      </c>
      <c r="C149" s="30" t="s">
        <v>470</v>
      </c>
      <c r="D149" s="30" t="s">
        <v>705</v>
      </c>
      <c r="E149" s="107" t="s">
        <v>245</v>
      </c>
      <c r="F149" s="131" t="s">
        <v>298</v>
      </c>
      <c r="G149" s="943" t="s">
        <v>471</v>
      </c>
      <c r="H149" s="30" t="s">
        <v>728</v>
      </c>
    </row>
    <row r="150" spans="1:8" ht="107.25" customHeight="1" x14ac:dyDescent="0.25">
      <c r="A150" s="224"/>
      <c r="B150" s="299">
        <v>1</v>
      </c>
      <c r="C150" s="43" t="s">
        <v>400</v>
      </c>
      <c r="D150" s="74" t="s">
        <v>1842</v>
      </c>
      <c r="E150" s="74" t="s">
        <v>1723</v>
      </c>
      <c r="F150" s="319" t="s">
        <v>276</v>
      </c>
      <c r="G150" s="943" t="s">
        <v>455</v>
      </c>
      <c r="H150" s="30" t="s">
        <v>1843</v>
      </c>
    </row>
    <row r="151" spans="1:8" ht="45" customHeight="1" x14ac:dyDescent="0.25">
      <c r="A151" s="224"/>
      <c r="B151" s="299">
        <v>1</v>
      </c>
      <c r="C151" s="28" t="s">
        <v>401</v>
      </c>
      <c r="D151" s="30" t="s">
        <v>705</v>
      </c>
      <c r="E151" s="19" t="s">
        <v>82</v>
      </c>
      <c r="F151" s="129" t="s">
        <v>299</v>
      </c>
      <c r="G151" s="943" t="s">
        <v>456</v>
      </c>
      <c r="H151" s="30" t="s">
        <v>706</v>
      </c>
    </row>
    <row r="152" spans="1:8" ht="22.5" customHeight="1" x14ac:dyDescent="0.25">
      <c r="A152" s="80"/>
      <c r="B152" s="71">
        <v>1</v>
      </c>
      <c r="C152" s="121" t="s">
        <v>167</v>
      </c>
      <c r="D152" s="72"/>
      <c r="E152" s="108"/>
      <c r="F152" s="130" t="s">
        <v>258</v>
      </c>
      <c r="G152" s="1021" t="s">
        <v>220</v>
      </c>
      <c r="H152" s="72"/>
    </row>
    <row r="153" spans="1:8" ht="156.75" customHeight="1" x14ac:dyDescent="0.25">
      <c r="A153" s="224"/>
      <c r="B153" s="1031">
        <v>1</v>
      </c>
      <c r="C153" s="43" t="s">
        <v>402</v>
      </c>
      <c r="D153" s="30" t="s">
        <v>203</v>
      </c>
      <c r="E153" s="107" t="s">
        <v>110</v>
      </c>
      <c r="F153" s="319" t="s">
        <v>300</v>
      </c>
      <c r="G153" s="943" t="s">
        <v>457</v>
      </c>
      <c r="H153" s="30" t="s">
        <v>204</v>
      </c>
    </row>
    <row r="154" spans="1:8" ht="360.75" customHeight="1" x14ac:dyDescent="0.25">
      <c r="A154" s="224"/>
      <c r="B154" s="299" t="s">
        <v>102</v>
      </c>
      <c r="C154" s="43" t="s">
        <v>403</v>
      </c>
      <c r="D154" s="35" t="s">
        <v>699</v>
      </c>
      <c r="E154" s="115" t="s">
        <v>789</v>
      </c>
      <c r="F154" s="133" t="s">
        <v>301</v>
      </c>
      <c r="G154" s="309" t="s">
        <v>458</v>
      </c>
      <c r="H154" s="30" t="s">
        <v>740</v>
      </c>
    </row>
    <row r="155" spans="1:8" ht="28.5" customHeight="1" x14ac:dyDescent="0.25">
      <c r="A155" s="80"/>
      <c r="B155" s="71">
        <v>1</v>
      </c>
      <c r="C155" s="121" t="s">
        <v>111</v>
      </c>
      <c r="D155" s="72"/>
      <c r="E155" s="108"/>
      <c r="F155" s="130" t="s">
        <v>259</v>
      </c>
      <c r="G155" s="1021" t="s">
        <v>221</v>
      </c>
      <c r="H155" s="72"/>
    </row>
    <row r="156" spans="1:8" ht="51.75" customHeight="1" x14ac:dyDescent="0.25">
      <c r="A156" s="80"/>
      <c r="B156" s="298">
        <v>1</v>
      </c>
      <c r="C156" s="30" t="s">
        <v>404</v>
      </c>
      <c r="D156" s="74" t="s">
        <v>203</v>
      </c>
      <c r="E156" s="74" t="s">
        <v>235</v>
      </c>
      <c r="F156" s="129" t="s">
        <v>277</v>
      </c>
      <c r="G156" s="943" t="s">
        <v>459</v>
      </c>
      <c r="H156" s="30" t="s">
        <v>204</v>
      </c>
    </row>
    <row r="157" spans="1:8" ht="96.75" customHeight="1" x14ac:dyDescent="0.25">
      <c r="A157" s="224"/>
      <c r="B157" s="299">
        <v>1</v>
      </c>
      <c r="C157" s="36" t="s">
        <v>405</v>
      </c>
      <c r="D157" s="30" t="s">
        <v>749</v>
      </c>
      <c r="E157" s="74" t="s">
        <v>2008</v>
      </c>
      <c r="F157" s="133" t="s">
        <v>112</v>
      </c>
      <c r="G157" s="1005" t="s">
        <v>460</v>
      </c>
      <c r="H157" s="36" t="s">
        <v>744</v>
      </c>
    </row>
    <row r="158" spans="1:8" ht="191.25" x14ac:dyDescent="0.25">
      <c r="A158" s="224"/>
      <c r="B158" s="299">
        <v>1</v>
      </c>
      <c r="C158" s="36" t="s">
        <v>406</v>
      </c>
      <c r="D158" s="30" t="s">
        <v>2069</v>
      </c>
      <c r="E158" s="74" t="s">
        <v>2009</v>
      </c>
      <c r="F158" s="133" t="s">
        <v>113</v>
      </c>
      <c r="G158" s="1005" t="s">
        <v>461</v>
      </c>
      <c r="H158" s="30" t="s">
        <v>2069</v>
      </c>
    </row>
    <row r="159" spans="1:8" ht="168.75" x14ac:dyDescent="0.25">
      <c r="A159" s="224"/>
      <c r="B159" s="299">
        <v>1</v>
      </c>
      <c r="C159" s="36" t="s">
        <v>407</v>
      </c>
      <c r="D159" s="37" t="s">
        <v>1805</v>
      </c>
      <c r="E159" s="74" t="s">
        <v>2373</v>
      </c>
      <c r="F159" s="133" t="s">
        <v>115</v>
      </c>
      <c r="G159" s="1005" t="s">
        <v>462</v>
      </c>
      <c r="H159" s="37" t="s">
        <v>104</v>
      </c>
    </row>
    <row r="160" spans="1:8" ht="135" x14ac:dyDescent="0.25">
      <c r="A160" s="224"/>
      <c r="B160" s="299">
        <v>1</v>
      </c>
      <c r="C160" s="34" t="s">
        <v>408</v>
      </c>
      <c r="D160" s="41" t="s">
        <v>20</v>
      </c>
      <c r="E160" s="19" t="s">
        <v>90</v>
      </c>
      <c r="F160" s="129" t="s">
        <v>302</v>
      </c>
      <c r="G160" s="1004" t="s">
        <v>463</v>
      </c>
      <c r="H160" s="41" t="s">
        <v>20</v>
      </c>
    </row>
    <row r="161" spans="1:8" ht="123.75" x14ac:dyDescent="0.25">
      <c r="A161" s="224"/>
      <c r="B161" s="299">
        <v>1</v>
      </c>
      <c r="C161" s="34" t="s">
        <v>409</v>
      </c>
      <c r="D161" s="41" t="s">
        <v>20</v>
      </c>
      <c r="E161" s="19" t="s">
        <v>91</v>
      </c>
      <c r="F161" s="129" t="s">
        <v>303</v>
      </c>
      <c r="G161" s="1004" t="s">
        <v>464</v>
      </c>
      <c r="H161" s="41" t="s">
        <v>20</v>
      </c>
    </row>
    <row r="162" spans="1:8" ht="49.5" customHeight="1" x14ac:dyDescent="0.25">
      <c r="A162" s="224"/>
      <c r="B162" s="298">
        <v>1</v>
      </c>
      <c r="C162" s="43" t="s">
        <v>483</v>
      </c>
      <c r="D162" s="43" t="s">
        <v>773</v>
      </c>
      <c r="E162" s="74" t="s">
        <v>82</v>
      </c>
      <c r="F162" s="128" t="s">
        <v>304</v>
      </c>
      <c r="G162" s="943" t="s">
        <v>485</v>
      </c>
      <c r="H162" s="53" t="s">
        <v>212</v>
      </c>
    </row>
    <row r="163" spans="1:8" ht="51.75" customHeight="1" x14ac:dyDescent="0.25">
      <c r="A163" s="224"/>
      <c r="B163" s="298">
        <v>1</v>
      </c>
      <c r="C163" s="43" t="s">
        <v>484</v>
      </c>
      <c r="D163" s="43" t="s">
        <v>773</v>
      </c>
      <c r="E163" s="74" t="s">
        <v>82</v>
      </c>
      <c r="F163" s="128" t="s">
        <v>305</v>
      </c>
      <c r="G163" s="943" t="s">
        <v>486</v>
      </c>
      <c r="H163" s="53" t="s">
        <v>212</v>
      </c>
    </row>
    <row r="164" spans="1:8" ht="81.75" customHeight="1" x14ac:dyDescent="0.25">
      <c r="A164" s="224"/>
      <c r="B164" s="298">
        <v>1</v>
      </c>
      <c r="C164" s="43" t="s">
        <v>487</v>
      </c>
      <c r="D164" s="30" t="s">
        <v>171</v>
      </c>
      <c r="E164" s="74" t="s">
        <v>3431</v>
      </c>
      <c r="F164" s="128" t="s">
        <v>278</v>
      </c>
      <c r="G164" s="943" t="s">
        <v>489</v>
      </c>
      <c r="H164" s="30" t="s">
        <v>246</v>
      </c>
    </row>
    <row r="165" spans="1:8" s="105" customFormat="1" ht="39.75" customHeight="1" x14ac:dyDescent="0.25">
      <c r="A165" s="225"/>
      <c r="B165" s="298">
        <v>1</v>
      </c>
      <c r="C165" s="30" t="s">
        <v>488</v>
      </c>
      <c r="D165" s="30" t="s">
        <v>2094</v>
      </c>
      <c r="E165" s="74" t="s">
        <v>2093</v>
      </c>
      <c r="F165" s="128" t="s">
        <v>306</v>
      </c>
      <c r="G165" s="943" t="s">
        <v>490</v>
      </c>
      <c r="H165" s="30" t="s">
        <v>2091</v>
      </c>
    </row>
    <row r="166" spans="1:8" ht="20.25" customHeight="1" x14ac:dyDescent="0.25">
      <c r="A166" s="80"/>
      <c r="B166" s="71" t="s">
        <v>102</v>
      </c>
      <c r="C166" s="121" t="s">
        <v>1</v>
      </c>
      <c r="D166" s="72"/>
      <c r="E166" s="108"/>
      <c r="F166" s="130" t="s">
        <v>260</v>
      </c>
      <c r="G166" s="1021" t="s">
        <v>222</v>
      </c>
      <c r="H166" s="72"/>
    </row>
    <row r="167" spans="1:8" ht="57.75" customHeight="1" x14ac:dyDescent="0.25">
      <c r="A167" s="224"/>
      <c r="B167" s="299">
        <v>1</v>
      </c>
      <c r="C167" s="43" t="s">
        <v>410</v>
      </c>
      <c r="D167" s="41" t="s">
        <v>174</v>
      </c>
      <c r="E167" s="107" t="s">
        <v>172</v>
      </c>
      <c r="F167" s="319" t="s">
        <v>269</v>
      </c>
      <c r="G167" s="943" t="s">
        <v>465</v>
      </c>
      <c r="H167" s="53" t="s">
        <v>798</v>
      </c>
    </row>
    <row r="168" spans="1:8" ht="67.5" x14ac:dyDescent="0.25">
      <c r="A168" s="224"/>
      <c r="B168" s="299">
        <v>1</v>
      </c>
      <c r="C168" s="43" t="s">
        <v>411</v>
      </c>
      <c r="D168" s="30" t="s">
        <v>717</v>
      </c>
      <c r="E168" s="74" t="s">
        <v>1954</v>
      </c>
      <c r="F168" s="319" t="s">
        <v>270</v>
      </c>
      <c r="G168" s="943" t="s">
        <v>466</v>
      </c>
      <c r="H168" s="30" t="s">
        <v>718</v>
      </c>
    </row>
    <row r="169" spans="1:8" ht="45" x14ac:dyDescent="0.25">
      <c r="A169" s="224"/>
      <c r="B169" s="299">
        <v>1</v>
      </c>
      <c r="C169" s="43" t="s">
        <v>412</v>
      </c>
      <c r="D169" s="30" t="s">
        <v>1908</v>
      </c>
      <c r="E169" s="107" t="s">
        <v>82</v>
      </c>
      <c r="F169" s="319" t="s">
        <v>271</v>
      </c>
      <c r="G169" s="943" t="s">
        <v>467</v>
      </c>
      <c r="H169" s="30" t="s">
        <v>1909</v>
      </c>
    </row>
    <row r="170" spans="1:8" ht="33.75" x14ac:dyDescent="0.25">
      <c r="A170" s="224"/>
      <c r="B170" s="299">
        <v>1</v>
      </c>
      <c r="C170" s="30" t="s">
        <v>492</v>
      </c>
      <c r="D170" s="43" t="s">
        <v>8</v>
      </c>
      <c r="E170" s="107" t="s">
        <v>491</v>
      </c>
      <c r="F170" s="319" t="s">
        <v>279</v>
      </c>
      <c r="G170" s="943" t="s">
        <v>512</v>
      </c>
      <c r="H170" s="30" t="s">
        <v>8</v>
      </c>
    </row>
    <row r="171" spans="1:8" ht="45" x14ac:dyDescent="0.25">
      <c r="A171" s="224"/>
      <c r="B171" s="299">
        <v>1</v>
      </c>
      <c r="C171" s="43" t="s">
        <v>413</v>
      </c>
      <c r="D171" s="43" t="s">
        <v>58</v>
      </c>
      <c r="E171" s="74" t="s">
        <v>240</v>
      </c>
      <c r="F171" s="129" t="s">
        <v>272</v>
      </c>
      <c r="G171" s="309" t="s">
        <v>468</v>
      </c>
      <c r="H171" s="43" t="s">
        <v>212</v>
      </c>
    </row>
    <row r="172" spans="1:8" ht="39.75" customHeight="1" x14ac:dyDescent="0.25">
      <c r="A172" s="224"/>
      <c r="B172" s="299">
        <v>1</v>
      </c>
      <c r="C172" s="43" t="s">
        <v>414</v>
      </c>
      <c r="D172" s="43" t="s">
        <v>58</v>
      </c>
      <c r="E172" s="74" t="s">
        <v>1788</v>
      </c>
      <c r="F172" s="129" t="s">
        <v>273</v>
      </c>
      <c r="G172" s="309" t="s">
        <v>433</v>
      </c>
      <c r="H172" s="43" t="s">
        <v>212</v>
      </c>
    </row>
    <row r="173" spans="1:8" ht="57" customHeight="1" x14ac:dyDescent="0.25">
      <c r="A173" s="224"/>
      <c r="B173" s="299">
        <v>1</v>
      </c>
      <c r="C173" s="30" t="s">
        <v>721</v>
      </c>
      <c r="D173" s="30" t="s">
        <v>705</v>
      </c>
      <c r="E173" s="74" t="s">
        <v>723</v>
      </c>
      <c r="F173" s="129" t="s">
        <v>722</v>
      </c>
      <c r="G173" s="943" t="s">
        <v>724</v>
      </c>
      <c r="H173" s="30" t="s">
        <v>706</v>
      </c>
    </row>
    <row r="174" spans="1:8" ht="33.75" x14ac:dyDescent="0.25">
      <c r="A174" s="224"/>
      <c r="B174" s="299">
        <v>1</v>
      </c>
      <c r="C174" s="43" t="s">
        <v>415</v>
      </c>
      <c r="D174" s="43" t="s">
        <v>8</v>
      </c>
      <c r="E174" s="107" t="s">
        <v>82</v>
      </c>
      <c r="F174" s="319" t="s">
        <v>280</v>
      </c>
      <c r="G174" s="943" t="s">
        <v>432</v>
      </c>
      <c r="H174" s="30" t="s">
        <v>8</v>
      </c>
    </row>
    <row r="175" spans="1:8" ht="81" customHeight="1" x14ac:dyDescent="0.25">
      <c r="A175" s="224"/>
      <c r="B175" s="299" t="s">
        <v>102</v>
      </c>
      <c r="C175" s="35" t="s">
        <v>700</v>
      </c>
      <c r="D175" s="36" t="s">
        <v>778</v>
      </c>
      <c r="E175" s="282" t="s">
        <v>701</v>
      </c>
      <c r="F175" s="283" t="s">
        <v>307</v>
      </c>
      <c r="G175" s="943" t="s">
        <v>697</v>
      </c>
      <c r="H175" s="30" t="s">
        <v>574</v>
      </c>
    </row>
    <row r="176" spans="1:8" ht="240.75" customHeight="1" x14ac:dyDescent="0.25">
      <c r="A176" s="224"/>
      <c r="B176" s="299" t="s">
        <v>102</v>
      </c>
      <c r="C176" s="311" t="s">
        <v>1762</v>
      </c>
      <c r="D176" s="30" t="s">
        <v>747</v>
      </c>
      <c r="E176" s="281" t="s">
        <v>478</v>
      </c>
      <c r="F176" s="320" t="s">
        <v>274</v>
      </c>
      <c r="G176" s="943" t="s">
        <v>698</v>
      </c>
      <c r="H176" s="30" t="s">
        <v>748</v>
      </c>
    </row>
    <row r="177" spans="1:8" ht="20.25" customHeight="1" x14ac:dyDescent="0.25">
      <c r="A177" s="80"/>
      <c r="B177" s="71" t="s">
        <v>102</v>
      </c>
      <c r="C177" s="121" t="s">
        <v>493</v>
      </c>
      <c r="D177" s="72"/>
      <c r="E177" s="108"/>
      <c r="F177" s="130" t="s">
        <v>715</v>
      </c>
      <c r="G177" s="1021" t="s">
        <v>498</v>
      </c>
      <c r="H177" s="72"/>
    </row>
    <row r="178" spans="1:8" ht="164.25" customHeight="1" x14ac:dyDescent="0.25">
      <c r="A178" s="224"/>
      <c r="B178" s="299">
        <v>1</v>
      </c>
      <c r="C178" s="43" t="s">
        <v>497</v>
      </c>
      <c r="D178" s="35" t="s">
        <v>746</v>
      </c>
      <c r="E178" s="74" t="s">
        <v>790</v>
      </c>
      <c r="F178" s="133" t="s">
        <v>711</v>
      </c>
      <c r="G178" s="943" t="s">
        <v>499</v>
      </c>
      <c r="H178" s="1003" t="s">
        <v>745</v>
      </c>
    </row>
    <row r="179" spans="1:8" ht="84.75" customHeight="1" x14ac:dyDescent="0.25">
      <c r="A179" s="224"/>
      <c r="B179" s="299">
        <v>1</v>
      </c>
      <c r="C179" s="36" t="s">
        <v>494</v>
      </c>
      <c r="D179" s="30" t="s">
        <v>752</v>
      </c>
      <c r="E179" s="115" t="s">
        <v>176</v>
      </c>
      <c r="F179" s="133" t="s">
        <v>712</v>
      </c>
      <c r="G179" s="943" t="s">
        <v>500</v>
      </c>
      <c r="H179" s="30" t="s">
        <v>751</v>
      </c>
    </row>
    <row r="180" spans="1:8" ht="45" x14ac:dyDescent="0.25">
      <c r="A180" s="224"/>
      <c r="B180" s="299">
        <v>1</v>
      </c>
      <c r="C180" s="43" t="s">
        <v>651</v>
      </c>
      <c r="D180" s="30" t="s">
        <v>1910</v>
      </c>
      <c r="E180" s="107" t="s">
        <v>1869</v>
      </c>
      <c r="F180" s="128" t="s">
        <v>1948</v>
      </c>
      <c r="G180" s="943" t="s">
        <v>1313</v>
      </c>
      <c r="H180" s="30" t="s">
        <v>1911</v>
      </c>
    </row>
    <row r="181" spans="1:8" ht="46.5" customHeight="1" x14ac:dyDescent="0.25">
      <c r="A181" s="224"/>
      <c r="B181" s="299">
        <v>1</v>
      </c>
      <c r="C181" s="43" t="s">
        <v>495</v>
      </c>
      <c r="D181" s="34" t="s">
        <v>8</v>
      </c>
      <c r="E181" s="115" t="s">
        <v>82</v>
      </c>
      <c r="F181" s="133" t="s">
        <v>713</v>
      </c>
      <c r="G181" s="943" t="s">
        <v>501</v>
      </c>
      <c r="H181" s="34" t="s">
        <v>8</v>
      </c>
    </row>
    <row r="182" spans="1:8" ht="49.5" customHeight="1" x14ac:dyDescent="0.25">
      <c r="A182" s="224"/>
      <c r="B182" s="299">
        <v>1</v>
      </c>
      <c r="C182" s="30" t="s">
        <v>725</v>
      </c>
      <c r="D182" s="30" t="s">
        <v>705</v>
      </c>
      <c r="E182" s="74" t="s">
        <v>726</v>
      </c>
      <c r="F182" s="129" t="s">
        <v>769</v>
      </c>
      <c r="G182" s="943" t="s">
        <v>2898</v>
      </c>
      <c r="H182" s="30" t="s">
        <v>728</v>
      </c>
    </row>
    <row r="183" spans="1:8" ht="50.25" customHeight="1" x14ac:dyDescent="0.25">
      <c r="A183" s="224"/>
      <c r="B183" s="299">
        <v>1</v>
      </c>
      <c r="C183" s="43" t="s">
        <v>496</v>
      </c>
      <c r="D183" s="36" t="s">
        <v>8</v>
      </c>
      <c r="E183" s="115" t="s">
        <v>82</v>
      </c>
      <c r="F183" s="133" t="s">
        <v>714</v>
      </c>
      <c r="G183" s="943" t="s">
        <v>502</v>
      </c>
      <c r="H183" s="30" t="s">
        <v>8</v>
      </c>
    </row>
    <row r="184" spans="1:8" ht="20.25" customHeight="1" x14ac:dyDescent="0.25">
      <c r="A184" s="80"/>
      <c r="B184" s="71" t="s">
        <v>102</v>
      </c>
      <c r="C184" s="121" t="s">
        <v>3432</v>
      </c>
      <c r="D184" s="72"/>
      <c r="E184" s="108"/>
      <c r="F184" s="130" t="s">
        <v>618</v>
      </c>
      <c r="G184" s="1021" t="s">
        <v>3433</v>
      </c>
      <c r="H184" s="72"/>
    </row>
    <row r="185" spans="1:8" ht="46.5" customHeight="1" x14ac:dyDescent="0.25">
      <c r="A185" s="224"/>
      <c r="B185" s="299">
        <v>1</v>
      </c>
      <c r="C185" s="30" t="s">
        <v>627</v>
      </c>
      <c r="D185" s="30" t="s">
        <v>8</v>
      </c>
      <c r="E185" s="115" t="s">
        <v>511</v>
      </c>
      <c r="F185" s="128" t="s">
        <v>619</v>
      </c>
      <c r="G185" s="943" t="s">
        <v>519</v>
      </c>
      <c r="H185" s="30" t="s">
        <v>8</v>
      </c>
    </row>
    <row r="186" spans="1:8" ht="46.5" customHeight="1" x14ac:dyDescent="0.25">
      <c r="A186" s="224"/>
      <c r="B186" s="299">
        <v>1</v>
      </c>
      <c r="C186" s="30" t="s">
        <v>742</v>
      </c>
      <c r="D186" s="30" t="s">
        <v>793</v>
      </c>
      <c r="E186" s="74" t="s">
        <v>510</v>
      </c>
      <c r="F186" s="128" t="s">
        <v>620</v>
      </c>
      <c r="G186" s="943" t="s">
        <v>520</v>
      </c>
      <c r="H186" s="30" t="s">
        <v>1456</v>
      </c>
    </row>
    <row r="187" spans="1:8" ht="49.5" customHeight="1" x14ac:dyDescent="0.25">
      <c r="A187" s="224"/>
      <c r="B187" s="299">
        <v>1</v>
      </c>
      <c r="C187" s="30" t="s">
        <v>621</v>
      </c>
      <c r="D187" s="36" t="s">
        <v>3</v>
      </c>
      <c r="E187" s="308" t="s">
        <v>509</v>
      </c>
      <c r="F187" s="128" t="s">
        <v>628</v>
      </c>
      <c r="G187" s="943" t="s">
        <v>521</v>
      </c>
      <c r="H187" s="30" t="s">
        <v>232</v>
      </c>
    </row>
    <row r="188" spans="1:8" ht="50.25" customHeight="1" x14ac:dyDescent="0.25">
      <c r="A188" s="224"/>
      <c r="B188" s="299">
        <v>1</v>
      </c>
      <c r="C188" s="30" t="s">
        <v>622</v>
      </c>
      <c r="D188" s="107" t="s">
        <v>8</v>
      </c>
      <c r="E188" s="308" t="s">
        <v>509</v>
      </c>
      <c r="F188" s="128" t="s">
        <v>629</v>
      </c>
      <c r="G188" s="943" t="s">
        <v>522</v>
      </c>
      <c r="H188" s="36" t="s">
        <v>8</v>
      </c>
    </row>
    <row r="189" spans="1:8" ht="46.5" customHeight="1" x14ac:dyDescent="0.25">
      <c r="A189" s="224"/>
      <c r="B189" s="299">
        <v>1</v>
      </c>
      <c r="C189" s="30" t="s">
        <v>623</v>
      </c>
      <c r="D189" s="74" t="s">
        <v>775</v>
      </c>
      <c r="E189" s="74" t="s">
        <v>505</v>
      </c>
      <c r="F189" s="128" t="s">
        <v>630</v>
      </c>
      <c r="G189" s="943" t="s">
        <v>523</v>
      </c>
      <c r="H189" s="30" t="s">
        <v>527</v>
      </c>
    </row>
    <row r="190" spans="1:8" ht="46.5" customHeight="1" x14ac:dyDescent="0.25">
      <c r="A190" s="224"/>
      <c r="B190" s="299">
        <v>1</v>
      </c>
      <c r="C190" s="30" t="s">
        <v>624</v>
      </c>
      <c r="D190" s="74" t="s">
        <v>784</v>
      </c>
      <c r="E190" s="74" t="s">
        <v>506</v>
      </c>
      <c r="F190" s="128" t="s">
        <v>631</v>
      </c>
      <c r="G190" s="943" t="s">
        <v>524</v>
      </c>
      <c r="H190" s="30" t="s">
        <v>527</v>
      </c>
    </row>
    <row r="191" spans="1:8" ht="46.5" customHeight="1" x14ac:dyDescent="0.25">
      <c r="A191" s="224"/>
      <c r="B191" s="299">
        <v>1</v>
      </c>
      <c r="C191" s="30" t="s">
        <v>625</v>
      </c>
      <c r="D191" s="74" t="s">
        <v>776</v>
      </c>
      <c r="E191" s="115" t="s">
        <v>507</v>
      </c>
      <c r="F191" s="128" t="s">
        <v>632</v>
      </c>
      <c r="G191" s="943" t="s">
        <v>525</v>
      </c>
      <c r="H191" s="30" t="s">
        <v>482</v>
      </c>
    </row>
    <row r="192" spans="1:8" ht="33.75" x14ac:dyDescent="0.25">
      <c r="A192" s="224"/>
      <c r="B192" s="299">
        <v>1</v>
      </c>
      <c r="C192" s="30" t="s">
        <v>626</v>
      </c>
      <c r="D192" s="30" t="s">
        <v>777</v>
      </c>
      <c r="E192" s="115" t="s">
        <v>508</v>
      </c>
      <c r="F192" s="128" t="s">
        <v>633</v>
      </c>
      <c r="G192" s="943" t="s">
        <v>526</v>
      </c>
      <c r="H192" s="30" t="s">
        <v>504</v>
      </c>
    </row>
    <row r="193" spans="1:8" ht="20.25" customHeight="1" x14ac:dyDescent="0.25">
      <c r="A193" s="80"/>
      <c r="B193" s="71" t="s">
        <v>102</v>
      </c>
      <c r="C193" s="121" t="s">
        <v>3434</v>
      </c>
      <c r="D193" s="72"/>
      <c r="E193" s="108"/>
      <c r="F193" s="130" t="s">
        <v>129</v>
      </c>
      <c r="G193" s="1021" t="s">
        <v>228</v>
      </c>
      <c r="H193" s="72"/>
    </row>
    <row r="194" spans="1:8" ht="33.75" x14ac:dyDescent="0.25">
      <c r="A194" s="229"/>
      <c r="B194" s="298">
        <v>1</v>
      </c>
      <c r="C194" s="30" t="s">
        <v>416</v>
      </c>
      <c r="D194" s="30" t="s">
        <v>8</v>
      </c>
      <c r="E194" s="74" t="s">
        <v>791</v>
      </c>
      <c r="F194" s="129" t="s">
        <v>308</v>
      </c>
      <c r="G194" s="943" t="s">
        <v>431</v>
      </c>
      <c r="H194" s="30" t="s">
        <v>8</v>
      </c>
    </row>
    <row r="195" spans="1:8" ht="49.5" customHeight="1" x14ac:dyDescent="0.25">
      <c r="A195" s="229"/>
      <c r="B195" s="298">
        <v>1</v>
      </c>
      <c r="C195" s="30" t="s">
        <v>417</v>
      </c>
      <c r="D195" s="74" t="s">
        <v>243</v>
      </c>
      <c r="E195" s="74" t="s">
        <v>2374</v>
      </c>
      <c r="F195" s="129" t="s">
        <v>275</v>
      </c>
      <c r="G195" s="943" t="s">
        <v>430</v>
      </c>
      <c r="H195" s="30" t="s">
        <v>242</v>
      </c>
    </row>
    <row r="196" spans="1:8" ht="42" customHeight="1" x14ac:dyDescent="0.25">
      <c r="A196" s="229"/>
      <c r="B196" s="298">
        <v>1</v>
      </c>
      <c r="C196" s="30" t="s">
        <v>418</v>
      </c>
      <c r="D196" s="74" t="s">
        <v>3</v>
      </c>
      <c r="E196" s="74" t="s">
        <v>82</v>
      </c>
      <c r="F196" s="129" t="s">
        <v>309</v>
      </c>
      <c r="G196" s="943" t="s">
        <v>429</v>
      </c>
      <c r="H196" s="30" t="s">
        <v>232</v>
      </c>
    </row>
    <row r="197" spans="1:8" ht="63.75" customHeight="1" x14ac:dyDescent="0.25">
      <c r="A197" s="229"/>
      <c r="B197" s="298">
        <v>1</v>
      </c>
      <c r="C197" s="33" t="s">
        <v>419</v>
      </c>
      <c r="D197" s="18" t="s">
        <v>238</v>
      </c>
      <c r="E197" s="107" t="s">
        <v>2000</v>
      </c>
      <c r="F197" s="319" t="s">
        <v>285</v>
      </c>
      <c r="G197" s="1004" t="s">
        <v>428</v>
      </c>
      <c r="H197" s="30" t="s">
        <v>237</v>
      </c>
    </row>
    <row r="198" spans="1:8" ht="53.25" customHeight="1" x14ac:dyDescent="0.25">
      <c r="A198" s="229"/>
      <c r="B198" s="298">
        <v>1</v>
      </c>
      <c r="C198" s="34" t="s">
        <v>782</v>
      </c>
      <c r="D198" s="30" t="s">
        <v>8</v>
      </c>
      <c r="E198" s="74" t="s">
        <v>780</v>
      </c>
      <c r="F198" s="129" t="s">
        <v>781</v>
      </c>
      <c r="G198" s="1004" t="s">
        <v>783</v>
      </c>
      <c r="H198" s="34" t="s">
        <v>8</v>
      </c>
    </row>
    <row r="199" spans="1:8" ht="90.75" customHeight="1" x14ac:dyDescent="0.25">
      <c r="A199" s="229"/>
      <c r="B199" s="298">
        <v>1</v>
      </c>
      <c r="C199" s="34" t="s">
        <v>420</v>
      </c>
      <c r="D199" s="34" t="s">
        <v>231</v>
      </c>
      <c r="E199" s="74" t="s">
        <v>183</v>
      </c>
      <c r="F199" s="129" t="s">
        <v>310</v>
      </c>
      <c r="G199" s="1004" t="s">
        <v>427</v>
      </c>
      <c r="H199" s="34" t="s">
        <v>230</v>
      </c>
    </row>
    <row r="200" spans="1:8" ht="62.25" customHeight="1" x14ac:dyDescent="0.25">
      <c r="A200" s="229"/>
      <c r="B200" s="298">
        <v>1</v>
      </c>
      <c r="C200" s="34" t="s">
        <v>732</v>
      </c>
      <c r="D200" s="30" t="s">
        <v>8</v>
      </c>
      <c r="E200" s="74" t="s">
        <v>733</v>
      </c>
      <c r="F200" s="129" t="s">
        <v>734</v>
      </c>
      <c r="G200" s="1004" t="s">
        <v>738</v>
      </c>
      <c r="H200" s="34" t="s">
        <v>8</v>
      </c>
    </row>
    <row r="201" spans="1:8" ht="107.25" customHeight="1" x14ac:dyDescent="0.25">
      <c r="A201" s="229"/>
      <c r="B201" s="298">
        <v>1</v>
      </c>
      <c r="C201" s="33" t="s">
        <v>421</v>
      </c>
      <c r="D201" s="30" t="s">
        <v>2095</v>
      </c>
      <c r="E201" s="74" t="s">
        <v>1724</v>
      </c>
      <c r="F201" s="319" t="s">
        <v>311</v>
      </c>
      <c r="G201" s="1004" t="s">
        <v>426</v>
      </c>
      <c r="H201" s="30" t="s">
        <v>2096</v>
      </c>
    </row>
    <row r="202" spans="1:8" ht="54" customHeight="1" x14ac:dyDescent="0.25">
      <c r="A202" s="229"/>
      <c r="B202" s="298">
        <v>1</v>
      </c>
      <c r="C202" s="34" t="s">
        <v>735</v>
      </c>
      <c r="D202" s="30" t="s">
        <v>8</v>
      </c>
      <c r="E202" s="74" t="s">
        <v>736</v>
      </c>
      <c r="F202" s="129" t="s">
        <v>737</v>
      </c>
      <c r="G202" s="1004" t="s">
        <v>799</v>
      </c>
      <c r="H202" s="34" t="s">
        <v>8</v>
      </c>
    </row>
    <row r="203" spans="1:8" ht="86.25" customHeight="1" x14ac:dyDescent="0.25">
      <c r="A203" s="229"/>
      <c r="B203" s="298">
        <v>1</v>
      </c>
      <c r="C203" s="33" t="s">
        <v>422</v>
      </c>
      <c r="D203" s="33" t="s">
        <v>229</v>
      </c>
      <c r="E203" s="18" t="s">
        <v>82</v>
      </c>
      <c r="F203" s="319" t="s">
        <v>286</v>
      </c>
      <c r="G203" s="1004" t="s">
        <v>425</v>
      </c>
      <c r="H203" s="34" t="s">
        <v>800</v>
      </c>
    </row>
    <row r="204" spans="1:8" ht="48.75" customHeight="1" x14ac:dyDescent="0.25">
      <c r="A204" s="229"/>
      <c r="B204" s="298">
        <v>1</v>
      </c>
      <c r="C204" s="34" t="s">
        <v>423</v>
      </c>
      <c r="D204" s="34" t="s">
        <v>231</v>
      </c>
      <c r="E204" s="74" t="s">
        <v>792</v>
      </c>
      <c r="F204" s="129" t="s">
        <v>282</v>
      </c>
      <c r="G204" s="1004" t="s">
        <v>424</v>
      </c>
      <c r="H204" s="34" t="s">
        <v>230</v>
      </c>
    </row>
    <row r="205" spans="1:8" ht="20.25" customHeight="1" x14ac:dyDescent="0.25">
      <c r="A205" s="1032"/>
      <c r="B205" s="1033">
        <v>1</v>
      </c>
      <c r="C205" s="1034" t="s">
        <v>2633</v>
      </c>
      <c r="D205" s="1035"/>
      <c r="E205" s="1036"/>
      <c r="F205" s="1037" t="s">
        <v>2655</v>
      </c>
      <c r="G205" s="1038" t="s">
        <v>2633</v>
      </c>
      <c r="H205" s="1035"/>
    </row>
    <row r="206" spans="1:8" ht="20.25" customHeight="1" x14ac:dyDescent="0.25">
      <c r="A206" s="1032"/>
      <c r="B206" s="1033">
        <v>1</v>
      </c>
      <c r="C206" s="1034" t="s">
        <v>2657</v>
      </c>
      <c r="D206" s="1035"/>
      <c r="E206" s="1036"/>
      <c r="F206" s="1037" t="s">
        <v>2656</v>
      </c>
      <c r="G206" s="1038" t="s">
        <v>2657</v>
      </c>
      <c r="H206" s="1035"/>
    </row>
    <row r="207" spans="1:8" ht="48.75" customHeight="1" x14ac:dyDescent="0.25">
      <c r="A207" s="1039"/>
      <c r="B207" s="298">
        <v>1</v>
      </c>
      <c r="C207" s="34" t="s">
        <v>3435</v>
      </c>
      <c r="D207" s="75" t="s">
        <v>3160</v>
      </c>
      <c r="E207" s="104" t="s">
        <v>3160</v>
      </c>
      <c r="F207" s="129" t="s">
        <v>2658</v>
      </c>
      <c r="G207" s="5" t="s">
        <v>3435</v>
      </c>
      <c r="H207" s="30" t="s">
        <v>198</v>
      </c>
    </row>
    <row r="208" spans="1:8" ht="48.75" customHeight="1" x14ac:dyDescent="0.25">
      <c r="A208" s="1039"/>
      <c r="B208" s="298">
        <v>1</v>
      </c>
      <c r="C208" s="34" t="s">
        <v>3436</v>
      </c>
      <c r="D208" s="75" t="s">
        <v>3160</v>
      </c>
      <c r="E208" s="104" t="s">
        <v>3160</v>
      </c>
      <c r="F208" s="129" t="s">
        <v>2659</v>
      </c>
      <c r="G208" s="5" t="s">
        <v>3436</v>
      </c>
      <c r="H208" s="30" t="s">
        <v>198</v>
      </c>
    </row>
    <row r="209" spans="1:8" ht="48.75" customHeight="1" x14ac:dyDescent="0.25">
      <c r="A209" s="1039"/>
      <c r="B209" s="298">
        <v>1</v>
      </c>
      <c r="C209" s="34" t="s">
        <v>3437</v>
      </c>
      <c r="D209" s="75" t="s">
        <v>3160</v>
      </c>
      <c r="E209" s="104" t="s">
        <v>3160</v>
      </c>
      <c r="F209" s="129" t="s">
        <v>1928</v>
      </c>
      <c r="G209" s="5" t="s">
        <v>3437</v>
      </c>
      <c r="H209" s="34" t="s">
        <v>2660</v>
      </c>
    </row>
    <row r="210" spans="1:8" ht="48.75" customHeight="1" x14ac:dyDescent="0.25">
      <c r="A210" s="1039"/>
      <c r="B210" s="298">
        <v>1</v>
      </c>
      <c r="C210" s="34" t="s">
        <v>3438</v>
      </c>
      <c r="D210" s="75" t="s">
        <v>3160</v>
      </c>
      <c r="E210" s="104" t="s">
        <v>3160</v>
      </c>
      <c r="F210" s="129" t="s">
        <v>2661</v>
      </c>
      <c r="G210" s="5" t="s">
        <v>3438</v>
      </c>
      <c r="H210" s="34" t="s">
        <v>2662</v>
      </c>
    </row>
    <row r="211" spans="1:8" ht="48.75" customHeight="1" x14ac:dyDescent="0.25">
      <c r="A211" s="1039"/>
      <c r="B211" s="298">
        <v>1</v>
      </c>
      <c r="C211" s="34" t="s">
        <v>3439</v>
      </c>
      <c r="D211" s="75" t="s">
        <v>3160</v>
      </c>
      <c r="E211" s="104" t="s">
        <v>3160</v>
      </c>
      <c r="F211" s="129" t="s">
        <v>2663</v>
      </c>
      <c r="G211" s="5" t="s">
        <v>3439</v>
      </c>
      <c r="H211" s="34" t="s">
        <v>2664</v>
      </c>
    </row>
    <row r="212" spans="1:8" ht="20.25" customHeight="1" x14ac:dyDescent="0.25">
      <c r="A212" s="1032"/>
      <c r="B212" s="1033">
        <v>1</v>
      </c>
      <c r="C212" s="1034" t="s">
        <v>2665</v>
      </c>
      <c r="D212" s="1035"/>
      <c r="E212" s="1036"/>
      <c r="F212" s="1037" t="s">
        <v>1929</v>
      </c>
      <c r="G212" s="1038" t="s">
        <v>2665</v>
      </c>
      <c r="H212" s="1035"/>
    </row>
    <row r="213" spans="1:8" ht="20.25" customHeight="1" x14ac:dyDescent="0.25">
      <c r="A213" s="1032"/>
      <c r="B213" s="1033">
        <v>1</v>
      </c>
      <c r="C213" s="1034" t="s">
        <v>2657</v>
      </c>
      <c r="D213" s="1035"/>
      <c r="E213" s="1036"/>
      <c r="F213" s="1037" t="s">
        <v>2656</v>
      </c>
      <c r="G213" s="1038" t="s">
        <v>2657</v>
      </c>
      <c r="H213" s="1035"/>
    </row>
    <row r="214" spans="1:8" ht="48.75" customHeight="1" x14ac:dyDescent="0.25">
      <c r="A214" s="1032"/>
      <c r="B214" s="298">
        <v>1</v>
      </c>
      <c r="C214" s="34" t="s">
        <v>3440</v>
      </c>
      <c r="D214" s="75" t="s">
        <v>3160</v>
      </c>
      <c r="E214" s="104" t="s">
        <v>3160</v>
      </c>
      <c r="F214" s="129" t="s">
        <v>2666</v>
      </c>
      <c r="G214" s="5" t="s">
        <v>3440</v>
      </c>
      <c r="H214" s="30" t="s">
        <v>2667</v>
      </c>
    </row>
    <row r="215" spans="1:8" ht="48.75" customHeight="1" x14ac:dyDescent="0.25">
      <c r="A215" s="1032"/>
      <c r="B215" s="298">
        <v>1</v>
      </c>
      <c r="C215" s="34" t="s">
        <v>3441</v>
      </c>
      <c r="D215" s="75" t="s">
        <v>3160</v>
      </c>
      <c r="E215" s="104" t="s">
        <v>3160</v>
      </c>
      <c r="F215" s="129" t="s">
        <v>2668</v>
      </c>
      <c r="G215" s="5" t="s">
        <v>3441</v>
      </c>
      <c r="H215" s="30" t="s">
        <v>2669</v>
      </c>
    </row>
    <row r="216" spans="1:8" ht="48.75" customHeight="1" x14ac:dyDescent="0.25">
      <c r="A216" s="1032"/>
      <c r="B216" s="298">
        <v>1</v>
      </c>
      <c r="C216" s="34" t="s">
        <v>3442</v>
      </c>
      <c r="D216" s="75" t="s">
        <v>3160</v>
      </c>
      <c r="E216" s="104" t="s">
        <v>3160</v>
      </c>
      <c r="F216" s="129" t="s">
        <v>2670</v>
      </c>
      <c r="G216" s="5" t="s">
        <v>3442</v>
      </c>
      <c r="H216" s="34" t="s">
        <v>8</v>
      </c>
    </row>
    <row r="217" spans="1:8" ht="48.75" customHeight="1" x14ac:dyDescent="0.25">
      <c r="A217" s="1032"/>
      <c r="B217" s="298">
        <v>1</v>
      </c>
      <c r="C217" s="34" t="s">
        <v>3443</v>
      </c>
      <c r="D217" s="75" t="s">
        <v>3160</v>
      </c>
      <c r="E217" s="104" t="s">
        <v>3160</v>
      </c>
      <c r="F217" s="129" t="s">
        <v>2671</v>
      </c>
      <c r="G217" s="5" t="s">
        <v>3443</v>
      </c>
      <c r="H217" s="34" t="s">
        <v>8</v>
      </c>
    </row>
    <row r="218" spans="1:8" ht="48.75" customHeight="1" x14ac:dyDescent="0.25">
      <c r="A218" s="1032"/>
      <c r="B218" s="298">
        <v>1</v>
      </c>
      <c r="C218" s="34" t="s">
        <v>3444</v>
      </c>
      <c r="D218" s="75" t="s">
        <v>3160</v>
      </c>
      <c r="E218" s="104" t="s">
        <v>3160</v>
      </c>
      <c r="F218" s="129" t="s">
        <v>2672</v>
      </c>
      <c r="G218" s="5" t="s">
        <v>3444</v>
      </c>
      <c r="H218" s="30" t="s">
        <v>2673</v>
      </c>
    </row>
    <row r="219" spans="1:8" ht="20.25" customHeight="1" x14ac:dyDescent="0.25">
      <c r="A219" s="1032"/>
      <c r="B219" s="1033">
        <v>1</v>
      </c>
      <c r="C219" s="1034" t="s">
        <v>2675</v>
      </c>
      <c r="D219" s="1035"/>
      <c r="E219" s="1036"/>
      <c r="F219" s="1037" t="s">
        <v>2674</v>
      </c>
      <c r="G219" s="1038" t="s">
        <v>2675</v>
      </c>
      <c r="H219" s="1035"/>
    </row>
    <row r="220" spans="1:8" ht="48.75" customHeight="1" x14ac:dyDescent="0.25">
      <c r="A220" s="1039"/>
      <c r="B220" s="298">
        <v>1</v>
      </c>
      <c r="C220" s="34" t="s">
        <v>3445</v>
      </c>
      <c r="D220" s="75" t="s">
        <v>3160</v>
      </c>
      <c r="E220" s="104" t="s">
        <v>3160</v>
      </c>
      <c r="F220" s="129" t="s">
        <v>2676</v>
      </c>
      <c r="G220" s="5" t="s">
        <v>3445</v>
      </c>
      <c r="H220" s="30" t="s">
        <v>2677</v>
      </c>
    </row>
    <row r="221" spans="1:8" ht="48.75" customHeight="1" x14ac:dyDescent="0.25">
      <c r="A221" s="1039"/>
      <c r="B221" s="298">
        <v>1</v>
      </c>
      <c r="C221" s="34" t="s">
        <v>3446</v>
      </c>
      <c r="D221" s="75" t="s">
        <v>3160</v>
      </c>
      <c r="E221" s="104" t="s">
        <v>3160</v>
      </c>
      <c r="F221" s="129" t="s">
        <v>3447</v>
      </c>
      <c r="G221" s="34" t="s">
        <v>3446</v>
      </c>
      <c r="H221" s="30" t="s">
        <v>3448</v>
      </c>
    </row>
    <row r="222" spans="1:8" ht="48.75" customHeight="1" x14ac:dyDescent="0.25">
      <c r="A222" s="1039"/>
      <c r="B222" s="298">
        <v>1</v>
      </c>
      <c r="C222" s="34" t="s">
        <v>3449</v>
      </c>
      <c r="D222" s="75" t="s">
        <v>3160</v>
      </c>
      <c r="E222" s="104" t="s">
        <v>3160</v>
      </c>
      <c r="F222" s="129" t="s">
        <v>2678</v>
      </c>
      <c r="G222" s="5" t="s">
        <v>3449</v>
      </c>
      <c r="H222" s="34" t="s">
        <v>8</v>
      </c>
    </row>
    <row r="223" spans="1:8" ht="63" customHeight="1" x14ac:dyDescent="0.25">
      <c r="A223" s="1039"/>
      <c r="B223" s="298">
        <v>1</v>
      </c>
      <c r="C223" s="30" t="s">
        <v>3469</v>
      </c>
      <c r="D223" s="75" t="s">
        <v>3450</v>
      </c>
      <c r="E223" s="104" t="s">
        <v>3160</v>
      </c>
      <c r="F223" s="128" t="s">
        <v>2678</v>
      </c>
      <c r="G223" s="10" t="s">
        <v>3469</v>
      </c>
      <c r="H223" s="75" t="s">
        <v>3450</v>
      </c>
    </row>
    <row r="224" spans="1:8" ht="20.25" customHeight="1" x14ac:dyDescent="0.25">
      <c r="A224" s="1032"/>
      <c r="B224" s="1033">
        <v>1</v>
      </c>
      <c r="C224" s="1034" t="s">
        <v>3451</v>
      </c>
      <c r="D224" s="1035"/>
      <c r="E224" s="1036"/>
      <c r="F224" s="1037" t="s">
        <v>2674</v>
      </c>
      <c r="G224" s="1038" t="s">
        <v>2675</v>
      </c>
      <c r="H224" s="1035"/>
    </row>
    <row r="225" spans="1:8" ht="62.25" customHeight="1" x14ac:dyDescent="0.25">
      <c r="A225" s="1039"/>
      <c r="B225" s="298">
        <v>1</v>
      </c>
      <c r="C225" s="34" t="s">
        <v>3452</v>
      </c>
      <c r="D225" s="75" t="s">
        <v>3160</v>
      </c>
      <c r="E225" s="104" t="s">
        <v>3160</v>
      </c>
      <c r="F225" s="129" t="s">
        <v>2680</v>
      </c>
      <c r="G225" s="5" t="s">
        <v>3452</v>
      </c>
      <c r="H225" s="34" t="s">
        <v>3453</v>
      </c>
    </row>
    <row r="226" spans="1:8" ht="61.5" customHeight="1" x14ac:dyDescent="0.25">
      <c r="A226" s="1039"/>
      <c r="B226" s="298">
        <v>1</v>
      </c>
      <c r="C226" s="34" t="s">
        <v>3454</v>
      </c>
      <c r="D226" s="75" t="s">
        <v>3160</v>
      </c>
      <c r="E226" s="104" t="s">
        <v>3160</v>
      </c>
      <c r="F226" s="129" t="s">
        <v>3455</v>
      </c>
      <c r="G226" s="34" t="s">
        <v>3454</v>
      </c>
      <c r="H226" s="1040" t="s">
        <v>3160</v>
      </c>
    </row>
    <row r="227" spans="1:8" ht="63" customHeight="1" x14ac:dyDescent="0.25">
      <c r="A227" s="1039"/>
      <c r="B227" s="298">
        <v>1</v>
      </c>
      <c r="C227" s="34" t="s">
        <v>3456</v>
      </c>
      <c r="D227" s="75" t="s">
        <v>3160</v>
      </c>
      <c r="E227" s="104" t="s">
        <v>3160</v>
      </c>
      <c r="F227" s="129" t="s">
        <v>2685</v>
      </c>
      <c r="G227" s="34" t="s">
        <v>3456</v>
      </c>
      <c r="H227" s="1040" t="s">
        <v>3457</v>
      </c>
    </row>
    <row r="228" spans="1:8" ht="63" customHeight="1" x14ac:dyDescent="0.25">
      <c r="A228" s="1039"/>
      <c r="B228" s="298">
        <v>1</v>
      </c>
      <c r="C228" s="34" t="s">
        <v>3458</v>
      </c>
      <c r="D228" s="75" t="s">
        <v>3160</v>
      </c>
      <c r="E228" s="104" t="s">
        <v>3160</v>
      </c>
      <c r="F228" s="129" t="s">
        <v>3459</v>
      </c>
      <c r="G228" s="34" t="s">
        <v>3458</v>
      </c>
      <c r="H228" s="1040" t="s">
        <v>3160</v>
      </c>
    </row>
    <row r="229" spans="1:8" ht="20.25" customHeight="1" x14ac:dyDescent="0.25">
      <c r="A229" s="1032"/>
      <c r="B229" s="1033">
        <v>1</v>
      </c>
      <c r="C229" s="1034" t="s">
        <v>3460</v>
      </c>
      <c r="D229" s="1035"/>
      <c r="E229" s="1036"/>
      <c r="F229" s="1037" t="s">
        <v>3461</v>
      </c>
      <c r="G229" s="1034" t="s">
        <v>3460</v>
      </c>
      <c r="H229" s="1035"/>
    </row>
    <row r="230" spans="1:8" ht="20.25" customHeight="1" x14ac:dyDescent="0.25">
      <c r="A230" s="1032"/>
      <c r="B230" s="1033">
        <v>1</v>
      </c>
      <c r="C230" s="1034" t="s">
        <v>3462</v>
      </c>
      <c r="D230" s="1035"/>
      <c r="E230" s="1036"/>
      <c r="F230" s="1037" t="s">
        <v>2679</v>
      </c>
      <c r="G230" s="1034" t="s">
        <v>3462</v>
      </c>
      <c r="H230" s="1035"/>
    </row>
    <row r="231" spans="1:8" ht="97.5" customHeight="1" x14ac:dyDescent="0.25">
      <c r="A231" s="1039"/>
      <c r="B231" s="298">
        <v>1</v>
      </c>
      <c r="C231" s="34" t="s">
        <v>3463</v>
      </c>
      <c r="D231" s="75" t="s">
        <v>3160</v>
      </c>
      <c r="E231" s="104" t="s">
        <v>3160</v>
      </c>
      <c r="F231" s="129" t="s">
        <v>2680</v>
      </c>
      <c r="G231" s="34" t="s">
        <v>3463</v>
      </c>
      <c r="H231" s="34" t="s">
        <v>3464</v>
      </c>
    </row>
    <row r="232" spans="1:8" ht="80.25" customHeight="1" x14ac:dyDescent="0.25">
      <c r="A232" s="1039"/>
      <c r="B232" s="298">
        <v>1</v>
      </c>
      <c r="C232" s="34" t="s">
        <v>3465</v>
      </c>
      <c r="D232" s="75" t="s">
        <v>3160</v>
      </c>
      <c r="E232" s="104" t="s">
        <v>3160</v>
      </c>
      <c r="F232" s="129" t="s">
        <v>2682</v>
      </c>
      <c r="G232" s="34" t="s">
        <v>3465</v>
      </c>
      <c r="H232" s="34" t="s">
        <v>2684</v>
      </c>
    </row>
    <row r="233" spans="1:8" ht="77.25" customHeight="1" x14ac:dyDescent="0.25">
      <c r="A233" s="1039"/>
      <c r="B233" s="298">
        <v>1</v>
      </c>
      <c r="C233" s="34" t="s">
        <v>3466</v>
      </c>
      <c r="D233" s="75" t="s">
        <v>3160</v>
      </c>
      <c r="E233" s="104" t="s">
        <v>3160</v>
      </c>
      <c r="F233" s="129" t="s">
        <v>2685</v>
      </c>
      <c r="G233" s="34" t="s">
        <v>3466</v>
      </c>
      <c r="H233" s="34" t="s">
        <v>2686</v>
      </c>
    </row>
    <row r="234" spans="1:8" ht="72" customHeight="1" x14ac:dyDescent="0.25">
      <c r="A234" s="1039"/>
      <c r="B234" s="298">
        <v>1</v>
      </c>
      <c r="C234" s="34" t="s">
        <v>3467</v>
      </c>
      <c r="D234" s="75" t="s">
        <v>3160</v>
      </c>
      <c r="E234" s="104" t="s">
        <v>3160</v>
      </c>
      <c r="F234" s="129" t="s">
        <v>2687</v>
      </c>
      <c r="G234" s="34" t="s">
        <v>3467</v>
      </c>
      <c r="H234" s="34" t="s">
        <v>198</v>
      </c>
    </row>
  </sheetData>
  <sheetProtection algorithmName="SHA-512" hashValue="IpHLTlkzO46T2BYi6Q9wG+p/gEZKvcSVOXapw6X/05mczoK51tNV1ccom5qrAcp1zdJM9HDO1T9tPNmPIYuThw==" saltValue="t3Ejar+w7LsTRCIBNhoiUA==" spinCount="100000" sheet="1" objects="1" scenarios="1"/>
  <autoFilter ref="B4:H204" xr:uid="{00000000-0009-0000-0000-000001000000}"/>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
  <dimension ref="A1:M51"/>
  <sheetViews>
    <sheetView workbookViewId="0">
      <selection activeCell="B3" sqref="B3"/>
    </sheetView>
  </sheetViews>
  <sheetFormatPr baseColWidth="10" defaultColWidth="11.42578125" defaultRowHeight="15" x14ac:dyDescent="0.25"/>
  <cols>
    <col min="1" max="1" width="4.42578125" customWidth="1"/>
    <col min="2" max="2" width="29.42578125" customWidth="1"/>
    <col min="3" max="3" width="23.85546875" customWidth="1"/>
    <col min="4" max="4" width="33.140625" customWidth="1"/>
    <col min="5" max="5" width="28.140625" customWidth="1"/>
    <col min="6" max="6" width="35.140625" customWidth="1"/>
    <col min="7" max="7" width="18.42578125" customWidth="1"/>
    <col min="9" max="9" width="10.5703125" customWidth="1"/>
    <col min="10" max="10" width="9.42578125" customWidth="1"/>
    <col min="11" max="11" width="7.85546875" customWidth="1"/>
    <col min="12" max="12" width="7" customWidth="1"/>
    <col min="14" max="14" width="7.5703125" customWidth="1"/>
    <col min="15" max="15" width="7" customWidth="1"/>
    <col min="17" max="17" width="9.85546875" customWidth="1"/>
    <col min="18" max="18" width="6.28515625" customWidth="1"/>
  </cols>
  <sheetData>
    <row r="1" spans="1:13" s="58" customFormat="1" ht="8.25" customHeight="1" x14ac:dyDescent="0.2">
      <c r="A1" s="174"/>
      <c r="B1" s="27"/>
      <c r="C1" s="27"/>
      <c r="D1" s="27"/>
      <c r="E1" s="27"/>
      <c r="F1" s="27"/>
      <c r="G1" s="27"/>
      <c r="H1" s="27"/>
      <c r="I1" s="27"/>
      <c r="J1" s="27"/>
      <c r="K1" s="27"/>
      <c r="L1" s="27"/>
      <c r="M1" s="27"/>
    </row>
    <row r="2" spans="1:13" s="58" customFormat="1" ht="47.25" customHeight="1" x14ac:dyDescent="0.2">
      <c r="B2" s="1356" t="s">
        <v>916</v>
      </c>
      <c r="C2" s="1356"/>
      <c r="D2" s="1356"/>
      <c r="E2" s="341"/>
      <c r="F2" s="341"/>
      <c r="G2" s="341"/>
      <c r="H2" s="341"/>
      <c r="I2" s="341"/>
      <c r="J2" s="341"/>
      <c r="K2" s="341"/>
      <c r="L2" s="341"/>
      <c r="M2" s="341"/>
    </row>
    <row r="3" spans="1:13" s="1" customFormat="1" ht="22.5" customHeight="1" x14ac:dyDescent="0.25">
      <c r="B3" s="368" t="s">
        <v>847</v>
      </c>
      <c r="C3"/>
      <c r="D3"/>
      <c r="E3"/>
      <c r="F3" s="342"/>
      <c r="G3" s="342"/>
      <c r="H3" s="342"/>
      <c r="I3" s="342"/>
      <c r="J3" s="342"/>
      <c r="K3"/>
      <c r="L3"/>
      <c r="M3"/>
    </row>
    <row r="5" spans="1:13" s="160" customFormat="1" ht="24" customHeight="1" thickBot="1" x14ac:dyDescent="0.25"/>
    <row r="6" spans="1:13" s="58" customFormat="1" ht="43.5" customHeight="1" thickBot="1" x14ac:dyDescent="0.25">
      <c r="B6" s="1387" t="s">
        <v>1399</v>
      </c>
      <c r="C6" s="1388"/>
      <c r="D6" s="1388"/>
      <c r="E6" s="1389"/>
    </row>
    <row r="7" spans="1:13" s="58" customFormat="1" ht="30" customHeight="1" thickBot="1" x14ac:dyDescent="0.25">
      <c r="B7" s="1393" t="s">
        <v>1331</v>
      </c>
      <c r="C7" s="1394"/>
      <c r="D7" s="358" t="s">
        <v>1332</v>
      </c>
      <c r="E7" s="359" t="s">
        <v>1333</v>
      </c>
    </row>
    <row r="8" spans="1:13" s="58" customFormat="1" ht="33" customHeight="1" thickBot="1" x14ac:dyDescent="0.25">
      <c r="B8" s="1390" t="s">
        <v>865</v>
      </c>
      <c r="C8" s="1391"/>
      <c r="D8" s="1391"/>
      <c r="E8" s="1392"/>
    </row>
    <row r="9" spans="1:13" s="58" customFormat="1" ht="36.75" customHeight="1" thickBot="1" x14ac:dyDescent="0.25">
      <c r="B9" s="336" t="s">
        <v>445</v>
      </c>
      <c r="C9" s="360"/>
      <c r="D9" s="361" t="s">
        <v>23</v>
      </c>
      <c r="E9" s="362" t="s">
        <v>641</v>
      </c>
    </row>
    <row r="10" spans="1:13" s="58" customFormat="1" ht="35.25" customHeight="1" thickBot="1" x14ac:dyDescent="0.25">
      <c r="B10" s="1390" t="s">
        <v>864</v>
      </c>
      <c r="C10" s="1391"/>
      <c r="D10" s="1391"/>
      <c r="E10" s="1392"/>
    </row>
    <row r="11" spans="1:13" s="58" customFormat="1" ht="36.75" customHeight="1" x14ac:dyDescent="0.2">
      <c r="B11" s="346" t="s">
        <v>444</v>
      </c>
      <c r="C11" s="350"/>
      <c r="D11" s="1172" t="s">
        <v>22</v>
      </c>
      <c r="E11" s="1173" t="s">
        <v>3641</v>
      </c>
    </row>
    <row r="12" spans="1:13" s="58" customFormat="1" ht="36.75" customHeight="1" thickBot="1" x14ac:dyDescent="0.25">
      <c r="B12" s="340" t="s">
        <v>445</v>
      </c>
      <c r="C12" s="351"/>
      <c r="D12" s="356" t="s">
        <v>23</v>
      </c>
      <c r="E12" s="357" t="s">
        <v>325</v>
      </c>
    </row>
    <row r="13" spans="1:13" s="58" customFormat="1" ht="39" customHeight="1" thickBot="1" x14ac:dyDescent="0.25">
      <c r="B13" s="1390" t="s">
        <v>863</v>
      </c>
      <c r="C13" s="1391"/>
      <c r="D13" s="1391"/>
      <c r="E13" s="1392"/>
    </row>
    <row r="14" spans="1:13" s="58" customFormat="1" ht="36.75" customHeight="1" x14ac:dyDescent="0.2">
      <c r="B14" s="346" t="s">
        <v>443</v>
      </c>
      <c r="C14" s="352"/>
      <c r="D14" s="729" t="s">
        <v>996</v>
      </c>
      <c r="E14" s="347" t="s">
        <v>1005</v>
      </c>
    </row>
    <row r="15" spans="1:13" s="58" customFormat="1" ht="36.75" customHeight="1" x14ac:dyDescent="0.2">
      <c r="B15" s="16" t="s">
        <v>444</v>
      </c>
      <c r="C15" s="353"/>
      <c r="D15" s="220" t="s">
        <v>22</v>
      </c>
      <c r="E15" s="348" t="s">
        <v>324</v>
      </c>
    </row>
    <row r="16" spans="1:13" s="58" customFormat="1" ht="36.75" customHeight="1" thickBot="1" x14ac:dyDescent="0.25">
      <c r="B16" s="340" t="s">
        <v>445</v>
      </c>
      <c r="C16" s="354"/>
      <c r="D16" s="356" t="s">
        <v>23</v>
      </c>
      <c r="E16" s="357" t="s">
        <v>325</v>
      </c>
    </row>
    <row r="17" spans="2:5" s="58" customFormat="1" ht="34.5" customHeight="1" thickBot="1" x14ac:dyDescent="0.25">
      <c r="B17" s="1377" t="s">
        <v>1491</v>
      </c>
      <c r="C17" s="1378"/>
      <c r="D17" s="1378"/>
      <c r="E17" s="1379"/>
    </row>
    <row r="18" spans="2:5" s="58" customFormat="1" ht="36.75" customHeight="1" x14ac:dyDescent="0.2">
      <c r="B18" s="346" t="s">
        <v>444</v>
      </c>
      <c r="C18" s="355"/>
      <c r="D18" s="1172" t="s">
        <v>22</v>
      </c>
      <c r="E18" s="347" t="s">
        <v>324</v>
      </c>
    </row>
    <row r="19" spans="2:5" s="58" customFormat="1" ht="36.75" customHeight="1" x14ac:dyDescent="0.2">
      <c r="B19" s="16" t="s">
        <v>445</v>
      </c>
      <c r="C19" s="274"/>
      <c r="D19" s="220" t="s">
        <v>23</v>
      </c>
      <c r="E19" s="348" t="s">
        <v>325</v>
      </c>
    </row>
    <row r="20" spans="2:5" s="58" customFormat="1" ht="20.100000000000001" customHeight="1" x14ac:dyDescent="0.2">
      <c r="B20" s="1385"/>
      <c r="C20" s="1380" t="s">
        <v>1400</v>
      </c>
      <c r="D20" s="1381"/>
      <c r="E20" s="1382"/>
    </row>
    <row r="21" spans="2:5" s="58" customFormat="1" ht="36.75" customHeight="1" x14ac:dyDescent="0.2">
      <c r="B21" s="1385"/>
      <c r="C21" s="36" t="s">
        <v>443</v>
      </c>
      <c r="D21" s="220" t="s">
        <v>996</v>
      </c>
      <c r="E21" s="348" t="s">
        <v>330</v>
      </c>
    </row>
    <row r="22" spans="2:5" s="58" customFormat="1" ht="20.100000000000001" customHeight="1" x14ac:dyDescent="0.2">
      <c r="B22" s="1385"/>
      <c r="C22" s="220"/>
      <c r="D22" s="1380" t="s">
        <v>1335</v>
      </c>
      <c r="E22" s="1382"/>
    </row>
    <row r="23" spans="2:5" s="58" customFormat="1" ht="36.75" customHeight="1" x14ac:dyDescent="0.2">
      <c r="B23" s="1385"/>
      <c r="C23" s="36" t="s">
        <v>442</v>
      </c>
      <c r="D23" s="39" t="s">
        <v>853</v>
      </c>
      <c r="E23" s="348" t="s">
        <v>331</v>
      </c>
    </row>
    <row r="24" spans="2:5" s="58" customFormat="1" ht="20.100000000000001" customHeight="1" x14ac:dyDescent="0.2">
      <c r="B24" s="1385"/>
      <c r="C24" s="220"/>
      <c r="D24" s="1380" t="s">
        <v>1335</v>
      </c>
      <c r="E24" s="1382"/>
    </row>
    <row r="25" spans="2:5" s="58" customFormat="1" ht="36.75" customHeight="1" x14ac:dyDescent="0.2">
      <c r="B25" s="1385"/>
      <c r="C25" s="34" t="s">
        <v>449</v>
      </c>
      <c r="D25" s="273" t="s">
        <v>20</v>
      </c>
      <c r="E25" s="1383" t="s">
        <v>332</v>
      </c>
    </row>
    <row r="26" spans="2:5" s="58" customFormat="1" ht="36.75" customHeight="1" thickBot="1" x14ac:dyDescent="0.25">
      <c r="B26" s="1386"/>
      <c r="C26" s="166" t="s">
        <v>450</v>
      </c>
      <c r="D26" s="349" t="s">
        <v>20</v>
      </c>
      <c r="E26" s="1384"/>
    </row>
    <row r="27" spans="2:5" s="58" customFormat="1" ht="35.25" customHeight="1" thickBot="1" x14ac:dyDescent="0.25">
      <c r="B27" s="1401" t="s">
        <v>1492</v>
      </c>
      <c r="C27" s="1402"/>
      <c r="D27" s="1402"/>
      <c r="E27" s="1403"/>
    </row>
    <row r="28" spans="2:5" s="58" customFormat="1" ht="36.75" customHeight="1" x14ac:dyDescent="0.2">
      <c r="B28" s="346" t="s">
        <v>444</v>
      </c>
      <c r="C28" s="1411"/>
      <c r="D28" s="1172" t="s">
        <v>22</v>
      </c>
      <c r="E28" s="347" t="s">
        <v>324</v>
      </c>
    </row>
    <row r="29" spans="2:5" s="58" customFormat="1" ht="36.75" customHeight="1" x14ac:dyDescent="0.2">
      <c r="B29" s="16" t="s">
        <v>445</v>
      </c>
      <c r="C29" s="1412"/>
      <c r="D29" s="220" t="s">
        <v>23</v>
      </c>
      <c r="E29" s="348" t="s">
        <v>325</v>
      </c>
    </row>
    <row r="30" spans="2:5" s="58" customFormat="1" ht="20.100000000000001" customHeight="1" x14ac:dyDescent="0.2">
      <c r="B30" s="1405"/>
      <c r="C30" s="1380" t="s">
        <v>1400</v>
      </c>
      <c r="D30" s="1381"/>
      <c r="E30" s="1382"/>
    </row>
    <row r="31" spans="2:5" s="58" customFormat="1" ht="36.75" customHeight="1" x14ac:dyDescent="0.2">
      <c r="B31" s="1405"/>
      <c r="C31" s="36" t="s">
        <v>443</v>
      </c>
      <c r="D31" s="220" t="s">
        <v>996</v>
      </c>
      <c r="E31" s="348" t="s">
        <v>329</v>
      </c>
    </row>
    <row r="32" spans="2:5" s="58" customFormat="1" ht="20.100000000000001" customHeight="1" x14ac:dyDescent="0.2">
      <c r="B32" s="1405"/>
      <c r="C32" s="220"/>
      <c r="D32" s="1380" t="s">
        <v>1335</v>
      </c>
      <c r="E32" s="1382"/>
    </row>
    <row r="33" spans="2:5" s="58" customFormat="1" ht="36.75" customHeight="1" x14ac:dyDescent="0.2">
      <c r="B33" s="1405"/>
      <c r="C33" s="36" t="s">
        <v>442</v>
      </c>
      <c r="D33" s="39" t="s">
        <v>853</v>
      </c>
      <c r="E33" s="348" t="s">
        <v>997</v>
      </c>
    </row>
    <row r="34" spans="2:5" s="58" customFormat="1" ht="20.100000000000001" customHeight="1" x14ac:dyDescent="0.2">
      <c r="B34" s="1405"/>
      <c r="C34" s="220"/>
      <c r="D34" s="1380" t="s">
        <v>1335</v>
      </c>
      <c r="E34" s="1382"/>
    </row>
    <row r="35" spans="2:5" s="58" customFormat="1" ht="36.75" customHeight="1" x14ac:dyDescent="0.2">
      <c r="B35" s="1405"/>
      <c r="C35" s="34" t="s">
        <v>449</v>
      </c>
      <c r="D35" s="273" t="s">
        <v>20</v>
      </c>
      <c r="E35" s="1404" t="s">
        <v>328</v>
      </c>
    </row>
    <row r="36" spans="2:5" s="58" customFormat="1" ht="36.75" customHeight="1" thickBot="1" x14ac:dyDescent="0.25">
      <c r="B36" s="1406"/>
      <c r="C36" s="166" t="s">
        <v>450</v>
      </c>
      <c r="D36" s="349" t="s">
        <v>20</v>
      </c>
      <c r="E36" s="1410"/>
    </row>
    <row r="37" spans="2:5" s="58" customFormat="1" ht="36" customHeight="1" thickBot="1" x14ac:dyDescent="0.25">
      <c r="B37" s="1407" t="s">
        <v>1493</v>
      </c>
      <c r="C37" s="1408"/>
      <c r="D37" s="1408"/>
      <c r="E37" s="1409"/>
    </row>
    <row r="38" spans="2:5" s="58" customFormat="1" ht="36.75" customHeight="1" x14ac:dyDescent="0.2">
      <c r="B38" s="346" t="s">
        <v>443</v>
      </c>
      <c r="C38" s="352"/>
      <c r="D38" s="729" t="s">
        <v>996</v>
      </c>
      <c r="E38" s="347" t="s">
        <v>606</v>
      </c>
    </row>
    <row r="39" spans="2:5" s="58" customFormat="1" ht="36.75" customHeight="1" x14ac:dyDescent="0.2">
      <c r="B39" s="16" t="s">
        <v>444</v>
      </c>
      <c r="C39" s="353"/>
      <c r="D39" s="220" t="s">
        <v>22</v>
      </c>
      <c r="E39" s="348" t="s">
        <v>324</v>
      </c>
    </row>
    <row r="40" spans="2:5" s="58" customFormat="1" ht="36.75" customHeight="1" x14ac:dyDescent="0.2">
      <c r="B40" s="16" t="s">
        <v>445</v>
      </c>
      <c r="C40" s="353"/>
      <c r="D40" s="220" t="s">
        <v>23</v>
      </c>
      <c r="E40" s="348" t="s">
        <v>325</v>
      </c>
    </row>
    <row r="41" spans="2:5" s="58" customFormat="1" ht="36.75" customHeight="1" x14ac:dyDescent="0.2">
      <c r="B41" s="16" t="s">
        <v>442</v>
      </c>
      <c r="C41" s="353"/>
      <c r="D41" s="39" t="s">
        <v>853</v>
      </c>
      <c r="E41" s="348" t="s">
        <v>326</v>
      </c>
    </row>
    <row r="42" spans="2:5" s="58" customFormat="1" ht="36.75" customHeight="1" x14ac:dyDescent="0.2">
      <c r="B42" s="5" t="s">
        <v>449</v>
      </c>
      <c r="C42" s="353"/>
      <c r="D42" s="273" t="s">
        <v>20</v>
      </c>
      <c r="E42" s="1404" t="s">
        <v>327</v>
      </c>
    </row>
    <row r="43" spans="2:5" s="58" customFormat="1" ht="36.75" customHeight="1" thickBot="1" x14ac:dyDescent="0.25">
      <c r="B43" s="371" t="s">
        <v>450</v>
      </c>
      <c r="C43" s="353"/>
      <c r="D43" s="372" t="s">
        <v>20</v>
      </c>
      <c r="E43" s="1383"/>
    </row>
    <row r="44" spans="2:5" s="58" customFormat="1" ht="36.75" customHeight="1" thickBot="1" x14ac:dyDescent="0.25">
      <c r="B44" s="1398" t="s">
        <v>866</v>
      </c>
      <c r="C44" s="1399"/>
      <c r="D44" s="1399"/>
      <c r="E44" s="1400"/>
    </row>
    <row r="45" spans="2:5" s="58" customFormat="1" ht="36.75" customHeight="1" thickBot="1" x14ac:dyDescent="0.25">
      <c r="B45" s="1395" t="s">
        <v>1401</v>
      </c>
      <c r="C45" s="1396"/>
      <c r="D45" s="1396"/>
      <c r="E45" s="1397"/>
    </row>
    <row r="46" spans="2:5" s="160" customFormat="1" ht="37.5" customHeight="1" x14ac:dyDescent="0.2">
      <c r="B46" s="161"/>
      <c r="C46" s="162"/>
      <c r="D46" s="162"/>
    </row>
    <row r="47" spans="2:5" ht="15.75" thickBot="1" x14ac:dyDescent="0.3"/>
    <row r="48" spans="2:5" s="58" customFormat="1" ht="42.75" customHeight="1" thickBot="1" x14ac:dyDescent="0.25">
      <c r="B48" s="1413" t="s">
        <v>3642</v>
      </c>
      <c r="C48" s="1414"/>
      <c r="D48" s="1414"/>
      <c r="E48" s="1415"/>
    </row>
    <row r="49" spans="2:5" s="58" customFormat="1" ht="30" customHeight="1" thickBot="1" x14ac:dyDescent="0.25">
      <c r="B49" s="1393" t="s">
        <v>1331</v>
      </c>
      <c r="C49" s="1394"/>
      <c r="D49" s="358" t="s">
        <v>1332</v>
      </c>
      <c r="E49" s="359" t="s">
        <v>1333</v>
      </c>
    </row>
    <row r="50" spans="2:5" s="58" customFormat="1" ht="36.75" customHeight="1" thickBot="1" x14ac:dyDescent="0.25">
      <c r="B50" s="1398" t="s">
        <v>866</v>
      </c>
      <c r="C50" s="1399"/>
      <c r="D50" s="1399"/>
      <c r="E50" s="1400"/>
    </row>
    <row r="51" spans="2:5" s="58" customFormat="1" ht="36.75" customHeight="1" thickBot="1" x14ac:dyDescent="0.25">
      <c r="B51" s="1395" t="s">
        <v>1401</v>
      </c>
      <c r="C51" s="1396"/>
      <c r="D51" s="1396"/>
      <c r="E51" s="1397"/>
    </row>
  </sheetData>
  <sheetProtection algorithmName="SHA-512" hashValue="mkRoTeQE6wP4Iftn26A1bFu93nPP9ZZGn23FfKwA5PomXi8TPCB69sZavBlgBuh59VTfeg+DrIS5NoYr75OR6Q==" saltValue="OxN1SSdNH/nWvUn72EcFXw==" spinCount="100000" sheet="1" objects="1" scenarios="1"/>
  <mergeCells count="27">
    <mergeCell ref="B45:E45"/>
    <mergeCell ref="B50:E50"/>
    <mergeCell ref="B51:E51"/>
    <mergeCell ref="B27:E27"/>
    <mergeCell ref="E42:E43"/>
    <mergeCell ref="B30:B36"/>
    <mergeCell ref="B49:C49"/>
    <mergeCell ref="B37:E37"/>
    <mergeCell ref="B44:E44"/>
    <mergeCell ref="E35:E36"/>
    <mergeCell ref="C28:C29"/>
    <mergeCell ref="C30:E30"/>
    <mergeCell ref="D32:E32"/>
    <mergeCell ref="D34:E34"/>
    <mergeCell ref="B48:E48"/>
    <mergeCell ref="B6:E6"/>
    <mergeCell ref="B2:D2"/>
    <mergeCell ref="B13:E13"/>
    <mergeCell ref="B10:E10"/>
    <mergeCell ref="B8:E8"/>
    <mergeCell ref="B7:C7"/>
    <mergeCell ref="B17:E17"/>
    <mergeCell ref="C20:E20"/>
    <mergeCell ref="D22:E22"/>
    <mergeCell ref="D24:E24"/>
    <mergeCell ref="E25:E26"/>
    <mergeCell ref="B20:B26"/>
  </mergeCells>
  <hyperlinks>
    <hyperlink ref="B3" location="Content!A1" display="Content (Inhaltsverzeichnis)" xr:uid="{00000000-0004-0000-0700-000000000000}"/>
  </hyperlinks>
  <pageMargins left="0.7" right="0.7" top="0.78740157499999996" bottom="0.78740157499999996"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2A4B3-1149-494C-9E5B-702DB8C72CD3}">
  <dimension ref="A1:O949"/>
  <sheetViews>
    <sheetView workbookViewId="0"/>
  </sheetViews>
  <sheetFormatPr baseColWidth="10" defaultRowHeight="14.25" x14ac:dyDescent="0.2"/>
  <cols>
    <col min="1" max="1" width="2.7109375" style="160" customWidth="1"/>
    <col min="2" max="2" width="26.28515625" style="160" customWidth="1"/>
    <col min="3" max="3" width="33.85546875" style="160" customWidth="1"/>
    <col min="4" max="4" width="33.7109375" style="160" customWidth="1"/>
    <col min="5" max="5" width="17.5703125" style="27" customWidth="1"/>
    <col min="6" max="6" width="17.140625" style="27" customWidth="1"/>
    <col min="7" max="7" width="26.5703125" style="27" customWidth="1"/>
    <col min="8" max="8" width="14.140625" style="232" customWidth="1"/>
    <col min="9" max="9" width="14.85546875" style="160" customWidth="1"/>
    <col min="10" max="10" width="35.5703125" style="160" customWidth="1"/>
    <col min="11" max="11" width="14.140625" style="160" customWidth="1"/>
    <col min="12" max="12" width="15.28515625" style="160" customWidth="1"/>
    <col min="13" max="13" width="15.42578125" style="160" customWidth="1"/>
    <col min="14" max="14" width="14.7109375" style="160" customWidth="1"/>
    <col min="15" max="15" width="16.28515625" style="160" customWidth="1"/>
    <col min="16" max="16" width="14.5703125" style="160" customWidth="1"/>
    <col min="17" max="17" width="10.42578125" style="160" customWidth="1"/>
    <col min="18" max="18" width="12.7109375" style="160" customWidth="1"/>
    <col min="19" max="19" width="11.42578125" style="160" customWidth="1"/>
    <col min="20" max="20" width="7.140625" style="160" customWidth="1"/>
    <col min="21" max="21" width="8.42578125" style="160" customWidth="1"/>
    <col min="22" max="22" width="6.7109375" style="160" customWidth="1"/>
    <col min="23" max="23" width="8.28515625" style="160" customWidth="1"/>
    <col min="24" max="24" width="10.85546875" style="160" customWidth="1"/>
    <col min="25" max="25" width="9.42578125" style="160" customWidth="1"/>
    <col min="26" max="31" width="11.42578125" style="160" customWidth="1"/>
    <col min="32" max="258" width="11.42578125" style="160"/>
    <col min="259" max="259" width="0.85546875" style="160" customWidth="1"/>
    <col min="260" max="260" width="13.5703125" style="160" customWidth="1"/>
    <col min="261" max="261" width="17.28515625" style="160" customWidth="1"/>
    <col min="262" max="272" width="6.7109375" style="160" customWidth="1"/>
    <col min="273" max="273" width="10.42578125" style="160" customWidth="1"/>
    <col min="274" max="514" width="11.42578125" style="160"/>
    <col min="515" max="515" width="0.85546875" style="160" customWidth="1"/>
    <col min="516" max="516" width="13.5703125" style="160" customWidth="1"/>
    <col min="517" max="517" width="17.28515625" style="160" customWidth="1"/>
    <col min="518" max="528" width="6.7109375" style="160" customWidth="1"/>
    <col min="529" max="529" width="10.42578125" style="160" customWidth="1"/>
    <col min="530" max="770" width="11.42578125" style="160"/>
    <col min="771" max="771" width="0.85546875" style="160" customWidth="1"/>
    <col min="772" max="772" width="13.5703125" style="160" customWidth="1"/>
    <col min="773" max="773" width="17.28515625" style="160" customWidth="1"/>
    <col min="774" max="784" width="6.7109375" style="160" customWidth="1"/>
    <col min="785" max="785" width="10.42578125" style="160" customWidth="1"/>
    <col min="786" max="1026" width="11.42578125" style="160"/>
    <col min="1027" max="1027" width="0.85546875" style="160" customWidth="1"/>
    <col min="1028" max="1028" width="13.5703125" style="160" customWidth="1"/>
    <col min="1029" max="1029" width="17.28515625" style="160" customWidth="1"/>
    <col min="1030" max="1040" width="6.7109375" style="160" customWidth="1"/>
    <col min="1041" max="1041" width="10.42578125" style="160" customWidth="1"/>
    <col min="1042" max="1282" width="11.42578125" style="160"/>
    <col min="1283" max="1283" width="0.85546875" style="160" customWidth="1"/>
    <col min="1284" max="1284" width="13.5703125" style="160" customWidth="1"/>
    <col min="1285" max="1285" width="17.28515625" style="160" customWidth="1"/>
    <col min="1286" max="1296" width="6.7109375" style="160" customWidth="1"/>
    <col min="1297" max="1297" width="10.42578125" style="160" customWidth="1"/>
    <col min="1298" max="1538" width="11.42578125" style="160"/>
    <col min="1539" max="1539" width="0.85546875" style="160" customWidth="1"/>
    <col min="1540" max="1540" width="13.5703125" style="160" customWidth="1"/>
    <col min="1541" max="1541" width="17.28515625" style="160" customWidth="1"/>
    <col min="1542" max="1552" width="6.7109375" style="160" customWidth="1"/>
    <col min="1553" max="1553" width="10.42578125" style="160" customWidth="1"/>
    <col min="1554" max="1794" width="11.42578125" style="160"/>
    <col min="1795" max="1795" width="0.85546875" style="160" customWidth="1"/>
    <col min="1796" max="1796" width="13.5703125" style="160" customWidth="1"/>
    <col min="1797" max="1797" width="17.28515625" style="160" customWidth="1"/>
    <col min="1798" max="1808" width="6.7109375" style="160" customWidth="1"/>
    <col min="1809" max="1809" width="10.42578125" style="160" customWidth="1"/>
    <col min="1810" max="2050" width="11.42578125" style="160"/>
    <col min="2051" max="2051" width="0.85546875" style="160" customWidth="1"/>
    <col min="2052" max="2052" width="13.5703125" style="160" customWidth="1"/>
    <col min="2053" max="2053" width="17.28515625" style="160" customWidth="1"/>
    <col min="2054" max="2064" width="6.7109375" style="160" customWidth="1"/>
    <col min="2065" max="2065" width="10.42578125" style="160" customWidth="1"/>
    <col min="2066" max="2306" width="11.42578125" style="160"/>
    <col min="2307" max="2307" width="0.85546875" style="160" customWidth="1"/>
    <col min="2308" max="2308" width="13.5703125" style="160" customWidth="1"/>
    <col min="2309" max="2309" width="17.28515625" style="160" customWidth="1"/>
    <col min="2310" max="2320" width="6.7109375" style="160" customWidth="1"/>
    <col min="2321" max="2321" width="10.42578125" style="160" customWidth="1"/>
    <col min="2322" max="2562" width="11.42578125" style="160"/>
    <col min="2563" max="2563" width="0.85546875" style="160" customWidth="1"/>
    <col min="2564" max="2564" width="13.5703125" style="160" customWidth="1"/>
    <col min="2565" max="2565" width="17.28515625" style="160" customWidth="1"/>
    <col min="2566" max="2576" width="6.7109375" style="160" customWidth="1"/>
    <col min="2577" max="2577" width="10.42578125" style="160" customWidth="1"/>
    <col min="2578" max="2818" width="11.42578125" style="160"/>
    <col min="2819" max="2819" width="0.85546875" style="160" customWidth="1"/>
    <col min="2820" max="2820" width="13.5703125" style="160" customWidth="1"/>
    <col min="2821" max="2821" width="17.28515625" style="160" customWidth="1"/>
    <col min="2822" max="2832" width="6.7109375" style="160" customWidth="1"/>
    <col min="2833" max="2833" width="10.42578125" style="160" customWidth="1"/>
    <col min="2834" max="3074" width="11.42578125" style="160"/>
    <col min="3075" max="3075" width="0.85546875" style="160" customWidth="1"/>
    <col min="3076" max="3076" width="13.5703125" style="160" customWidth="1"/>
    <col min="3077" max="3077" width="17.28515625" style="160" customWidth="1"/>
    <col min="3078" max="3088" width="6.7109375" style="160" customWidth="1"/>
    <col min="3089" max="3089" width="10.42578125" style="160" customWidth="1"/>
    <col min="3090" max="3330" width="11.42578125" style="160"/>
    <col min="3331" max="3331" width="0.85546875" style="160" customWidth="1"/>
    <col min="3332" max="3332" width="13.5703125" style="160" customWidth="1"/>
    <col min="3333" max="3333" width="17.28515625" style="160" customWidth="1"/>
    <col min="3334" max="3344" width="6.7109375" style="160" customWidth="1"/>
    <col min="3345" max="3345" width="10.42578125" style="160" customWidth="1"/>
    <col min="3346" max="3586" width="11.42578125" style="160"/>
    <col min="3587" max="3587" width="0.85546875" style="160" customWidth="1"/>
    <col min="3588" max="3588" width="13.5703125" style="160" customWidth="1"/>
    <col min="3589" max="3589" width="17.28515625" style="160" customWidth="1"/>
    <col min="3590" max="3600" width="6.7109375" style="160" customWidth="1"/>
    <col min="3601" max="3601" width="10.42578125" style="160" customWidth="1"/>
    <col min="3602" max="3842" width="11.42578125" style="160"/>
    <col min="3843" max="3843" width="0.85546875" style="160" customWidth="1"/>
    <col min="3844" max="3844" width="13.5703125" style="160" customWidth="1"/>
    <col min="3845" max="3845" width="17.28515625" style="160" customWidth="1"/>
    <col min="3846" max="3856" width="6.7109375" style="160" customWidth="1"/>
    <col min="3857" max="3857" width="10.42578125" style="160" customWidth="1"/>
    <col min="3858" max="4098" width="11.42578125" style="160"/>
    <col min="4099" max="4099" width="0.85546875" style="160" customWidth="1"/>
    <col min="4100" max="4100" width="13.5703125" style="160" customWidth="1"/>
    <col min="4101" max="4101" width="17.28515625" style="160" customWidth="1"/>
    <col min="4102" max="4112" width="6.7109375" style="160" customWidth="1"/>
    <col min="4113" max="4113" width="10.42578125" style="160" customWidth="1"/>
    <col min="4114" max="4354" width="11.42578125" style="160"/>
    <col min="4355" max="4355" width="0.85546875" style="160" customWidth="1"/>
    <col min="4356" max="4356" width="13.5703125" style="160" customWidth="1"/>
    <col min="4357" max="4357" width="17.28515625" style="160" customWidth="1"/>
    <col min="4358" max="4368" width="6.7109375" style="160" customWidth="1"/>
    <col min="4369" max="4369" width="10.42578125" style="160" customWidth="1"/>
    <col min="4370" max="4610" width="11.42578125" style="160"/>
    <col min="4611" max="4611" width="0.85546875" style="160" customWidth="1"/>
    <col min="4612" max="4612" width="13.5703125" style="160" customWidth="1"/>
    <col min="4613" max="4613" width="17.28515625" style="160" customWidth="1"/>
    <col min="4614" max="4624" width="6.7109375" style="160" customWidth="1"/>
    <col min="4625" max="4625" width="10.42578125" style="160" customWidth="1"/>
    <col min="4626" max="4866" width="11.42578125" style="160"/>
    <col min="4867" max="4867" width="0.85546875" style="160" customWidth="1"/>
    <col min="4868" max="4868" width="13.5703125" style="160" customWidth="1"/>
    <col min="4869" max="4869" width="17.28515625" style="160" customWidth="1"/>
    <col min="4870" max="4880" width="6.7109375" style="160" customWidth="1"/>
    <col min="4881" max="4881" width="10.42578125" style="160" customWidth="1"/>
    <col min="4882" max="5122" width="11.42578125" style="160"/>
    <col min="5123" max="5123" width="0.85546875" style="160" customWidth="1"/>
    <col min="5124" max="5124" width="13.5703125" style="160" customWidth="1"/>
    <col min="5125" max="5125" width="17.28515625" style="160" customWidth="1"/>
    <col min="5126" max="5136" width="6.7109375" style="160" customWidth="1"/>
    <col min="5137" max="5137" width="10.42578125" style="160" customWidth="1"/>
    <col min="5138" max="5378" width="11.42578125" style="160"/>
    <col min="5379" max="5379" width="0.85546875" style="160" customWidth="1"/>
    <col min="5380" max="5380" width="13.5703125" style="160" customWidth="1"/>
    <col min="5381" max="5381" width="17.28515625" style="160" customWidth="1"/>
    <col min="5382" max="5392" width="6.7109375" style="160" customWidth="1"/>
    <col min="5393" max="5393" width="10.42578125" style="160" customWidth="1"/>
    <col min="5394" max="5634" width="11.42578125" style="160"/>
    <col min="5635" max="5635" width="0.85546875" style="160" customWidth="1"/>
    <col min="5636" max="5636" width="13.5703125" style="160" customWidth="1"/>
    <col min="5637" max="5637" width="17.28515625" style="160" customWidth="1"/>
    <col min="5638" max="5648" width="6.7109375" style="160" customWidth="1"/>
    <col min="5649" max="5649" width="10.42578125" style="160" customWidth="1"/>
    <col min="5650" max="5890" width="11.42578125" style="160"/>
    <col min="5891" max="5891" width="0.85546875" style="160" customWidth="1"/>
    <col min="5892" max="5892" width="13.5703125" style="160" customWidth="1"/>
    <col min="5893" max="5893" width="17.28515625" style="160" customWidth="1"/>
    <col min="5894" max="5904" width="6.7109375" style="160" customWidth="1"/>
    <col min="5905" max="5905" width="10.42578125" style="160" customWidth="1"/>
    <col min="5906" max="6146" width="11.42578125" style="160"/>
    <col min="6147" max="6147" width="0.85546875" style="160" customWidth="1"/>
    <col min="6148" max="6148" width="13.5703125" style="160" customWidth="1"/>
    <col min="6149" max="6149" width="17.28515625" style="160" customWidth="1"/>
    <col min="6150" max="6160" width="6.7109375" style="160" customWidth="1"/>
    <col min="6161" max="6161" width="10.42578125" style="160" customWidth="1"/>
    <col min="6162" max="6402" width="11.42578125" style="160"/>
    <col min="6403" max="6403" width="0.85546875" style="160" customWidth="1"/>
    <col min="6404" max="6404" width="13.5703125" style="160" customWidth="1"/>
    <col min="6405" max="6405" width="17.28515625" style="160" customWidth="1"/>
    <col min="6406" max="6416" width="6.7109375" style="160" customWidth="1"/>
    <col min="6417" max="6417" width="10.42578125" style="160" customWidth="1"/>
    <col min="6418" max="6658" width="11.42578125" style="160"/>
    <col min="6659" max="6659" width="0.85546875" style="160" customWidth="1"/>
    <col min="6660" max="6660" width="13.5703125" style="160" customWidth="1"/>
    <col min="6661" max="6661" width="17.28515625" style="160" customWidth="1"/>
    <col min="6662" max="6672" width="6.7109375" style="160" customWidth="1"/>
    <col min="6673" max="6673" width="10.42578125" style="160" customWidth="1"/>
    <col min="6674" max="6914" width="11.42578125" style="160"/>
    <col min="6915" max="6915" width="0.85546875" style="160" customWidth="1"/>
    <col min="6916" max="6916" width="13.5703125" style="160" customWidth="1"/>
    <col min="6917" max="6917" width="17.28515625" style="160" customWidth="1"/>
    <col min="6918" max="6928" width="6.7109375" style="160" customWidth="1"/>
    <col min="6929" max="6929" width="10.42578125" style="160" customWidth="1"/>
    <col min="6930" max="7170" width="11.42578125" style="160"/>
    <col min="7171" max="7171" width="0.85546875" style="160" customWidth="1"/>
    <col min="7172" max="7172" width="13.5703125" style="160" customWidth="1"/>
    <col min="7173" max="7173" width="17.28515625" style="160" customWidth="1"/>
    <col min="7174" max="7184" width="6.7109375" style="160" customWidth="1"/>
    <col min="7185" max="7185" width="10.42578125" style="160" customWidth="1"/>
    <col min="7186" max="7426" width="11.42578125" style="160"/>
    <col min="7427" max="7427" width="0.85546875" style="160" customWidth="1"/>
    <col min="7428" max="7428" width="13.5703125" style="160" customWidth="1"/>
    <col min="7429" max="7429" width="17.28515625" style="160" customWidth="1"/>
    <col min="7430" max="7440" width="6.7109375" style="160" customWidth="1"/>
    <col min="7441" max="7441" width="10.42578125" style="160" customWidth="1"/>
    <col min="7442" max="7682" width="11.42578125" style="160"/>
    <col min="7683" max="7683" width="0.85546875" style="160" customWidth="1"/>
    <col min="7684" max="7684" width="13.5703125" style="160" customWidth="1"/>
    <col min="7685" max="7685" width="17.28515625" style="160" customWidth="1"/>
    <col min="7686" max="7696" width="6.7109375" style="160" customWidth="1"/>
    <col min="7697" max="7697" width="10.42578125" style="160" customWidth="1"/>
    <col min="7698" max="7938" width="11.42578125" style="160"/>
    <col min="7939" max="7939" width="0.85546875" style="160" customWidth="1"/>
    <col min="7940" max="7940" width="13.5703125" style="160" customWidth="1"/>
    <col min="7941" max="7941" width="17.28515625" style="160" customWidth="1"/>
    <col min="7942" max="7952" width="6.7109375" style="160" customWidth="1"/>
    <col min="7953" max="7953" width="10.42578125" style="160" customWidth="1"/>
    <col min="7954" max="8194" width="11.42578125" style="160"/>
    <col min="8195" max="8195" width="0.85546875" style="160" customWidth="1"/>
    <col min="8196" max="8196" width="13.5703125" style="160" customWidth="1"/>
    <col min="8197" max="8197" width="17.28515625" style="160" customWidth="1"/>
    <col min="8198" max="8208" width="6.7109375" style="160" customWidth="1"/>
    <col min="8209" max="8209" width="10.42578125" style="160" customWidth="1"/>
    <col min="8210" max="8450" width="11.42578125" style="160"/>
    <col min="8451" max="8451" width="0.85546875" style="160" customWidth="1"/>
    <col min="8452" max="8452" width="13.5703125" style="160" customWidth="1"/>
    <col min="8453" max="8453" width="17.28515625" style="160" customWidth="1"/>
    <col min="8454" max="8464" width="6.7109375" style="160" customWidth="1"/>
    <col min="8465" max="8465" width="10.42578125" style="160" customWidth="1"/>
    <col min="8466" max="8706" width="11.42578125" style="160"/>
    <col min="8707" max="8707" width="0.85546875" style="160" customWidth="1"/>
    <col min="8708" max="8708" width="13.5703125" style="160" customWidth="1"/>
    <col min="8709" max="8709" width="17.28515625" style="160" customWidth="1"/>
    <col min="8710" max="8720" width="6.7109375" style="160" customWidth="1"/>
    <col min="8721" max="8721" width="10.42578125" style="160" customWidth="1"/>
    <col min="8722" max="8962" width="11.42578125" style="160"/>
    <col min="8963" max="8963" width="0.85546875" style="160" customWidth="1"/>
    <col min="8964" max="8964" width="13.5703125" style="160" customWidth="1"/>
    <col min="8965" max="8965" width="17.28515625" style="160" customWidth="1"/>
    <col min="8966" max="8976" width="6.7109375" style="160" customWidth="1"/>
    <col min="8977" max="8977" width="10.42578125" style="160" customWidth="1"/>
    <col min="8978" max="9218" width="11.42578125" style="160"/>
    <col min="9219" max="9219" width="0.85546875" style="160" customWidth="1"/>
    <col min="9220" max="9220" width="13.5703125" style="160" customWidth="1"/>
    <col min="9221" max="9221" width="17.28515625" style="160" customWidth="1"/>
    <col min="9222" max="9232" width="6.7109375" style="160" customWidth="1"/>
    <col min="9233" max="9233" width="10.42578125" style="160" customWidth="1"/>
    <col min="9234" max="9474" width="11.42578125" style="160"/>
    <col min="9475" max="9475" width="0.85546875" style="160" customWidth="1"/>
    <col min="9476" max="9476" width="13.5703125" style="160" customWidth="1"/>
    <col min="9477" max="9477" width="17.28515625" style="160" customWidth="1"/>
    <col min="9478" max="9488" width="6.7109375" style="160" customWidth="1"/>
    <col min="9489" max="9489" width="10.42578125" style="160" customWidth="1"/>
    <col min="9490" max="9730" width="11.42578125" style="160"/>
    <col min="9731" max="9731" width="0.85546875" style="160" customWidth="1"/>
    <col min="9732" max="9732" width="13.5703125" style="160" customWidth="1"/>
    <col min="9733" max="9733" width="17.28515625" style="160" customWidth="1"/>
    <col min="9734" max="9744" width="6.7109375" style="160" customWidth="1"/>
    <col min="9745" max="9745" width="10.42578125" style="160" customWidth="1"/>
    <col min="9746" max="9986" width="11.42578125" style="160"/>
    <col min="9987" max="9987" width="0.85546875" style="160" customWidth="1"/>
    <col min="9988" max="9988" width="13.5703125" style="160" customWidth="1"/>
    <col min="9989" max="9989" width="17.28515625" style="160" customWidth="1"/>
    <col min="9990" max="10000" width="6.7109375" style="160" customWidth="1"/>
    <col min="10001" max="10001" width="10.42578125" style="160" customWidth="1"/>
    <col min="10002" max="10242" width="11.42578125" style="160"/>
    <col min="10243" max="10243" width="0.85546875" style="160" customWidth="1"/>
    <col min="10244" max="10244" width="13.5703125" style="160" customWidth="1"/>
    <col min="10245" max="10245" width="17.28515625" style="160" customWidth="1"/>
    <col min="10246" max="10256" width="6.7109375" style="160" customWidth="1"/>
    <col min="10257" max="10257" width="10.42578125" style="160" customWidth="1"/>
    <col min="10258" max="10498" width="11.42578125" style="160"/>
    <col min="10499" max="10499" width="0.85546875" style="160" customWidth="1"/>
    <col min="10500" max="10500" width="13.5703125" style="160" customWidth="1"/>
    <col min="10501" max="10501" width="17.28515625" style="160" customWidth="1"/>
    <col min="10502" max="10512" width="6.7109375" style="160" customWidth="1"/>
    <col min="10513" max="10513" width="10.42578125" style="160" customWidth="1"/>
    <col min="10514" max="10754" width="11.42578125" style="160"/>
    <col min="10755" max="10755" width="0.85546875" style="160" customWidth="1"/>
    <col min="10756" max="10756" width="13.5703125" style="160" customWidth="1"/>
    <col min="10757" max="10757" width="17.28515625" style="160" customWidth="1"/>
    <col min="10758" max="10768" width="6.7109375" style="160" customWidth="1"/>
    <col min="10769" max="10769" width="10.42578125" style="160" customWidth="1"/>
    <col min="10770" max="11010" width="11.42578125" style="160"/>
    <col min="11011" max="11011" width="0.85546875" style="160" customWidth="1"/>
    <col min="11012" max="11012" width="13.5703125" style="160" customWidth="1"/>
    <col min="11013" max="11013" width="17.28515625" style="160" customWidth="1"/>
    <col min="11014" max="11024" width="6.7109375" style="160" customWidth="1"/>
    <col min="11025" max="11025" width="10.42578125" style="160" customWidth="1"/>
    <col min="11026" max="11266" width="11.42578125" style="160"/>
    <col min="11267" max="11267" width="0.85546875" style="160" customWidth="1"/>
    <col min="11268" max="11268" width="13.5703125" style="160" customWidth="1"/>
    <col min="11269" max="11269" width="17.28515625" style="160" customWidth="1"/>
    <col min="11270" max="11280" width="6.7109375" style="160" customWidth="1"/>
    <col min="11281" max="11281" width="10.42578125" style="160" customWidth="1"/>
    <col min="11282" max="11522" width="11.42578125" style="160"/>
    <col min="11523" max="11523" width="0.85546875" style="160" customWidth="1"/>
    <col min="11524" max="11524" width="13.5703125" style="160" customWidth="1"/>
    <col min="11525" max="11525" width="17.28515625" style="160" customWidth="1"/>
    <col min="11526" max="11536" width="6.7109375" style="160" customWidth="1"/>
    <col min="11537" max="11537" width="10.42578125" style="160" customWidth="1"/>
    <col min="11538" max="11778" width="11.42578125" style="160"/>
    <col min="11779" max="11779" width="0.85546875" style="160" customWidth="1"/>
    <col min="11780" max="11780" width="13.5703125" style="160" customWidth="1"/>
    <col min="11781" max="11781" width="17.28515625" style="160" customWidth="1"/>
    <col min="11782" max="11792" width="6.7109375" style="160" customWidth="1"/>
    <col min="11793" max="11793" width="10.42578125" style="160" customWidth="1"/>
    <col min="11794" max="12034" width="11.42578125" style="160"/>
    <col min="12035" max="12035" width="0.85546875" style="160" customWidth="1"/>
    <col min="12036" max="12036" width="13.5703125" style="160" customWidth="1"/>
    <col min="12037" max="12037" width="17.28515625" style="160" customWidth="1"/>
    <col min="12038" max="12048" width="6.7109375" style="160" customWidth="1"/>
    <col min="12049" max="12049" width="10.42578125" style="160" customWidth="1"/>
    <col min="12050" max="12290" width="11.42578125" style="160"/>
    <col min="12291" max="12291" width="0.85546875" style="160" customWidth="1"/>
    <col min="12292" max="12292" width="13.5703125" style="160" customWidth="1"/>
    <col min="12293" max="12293" width="17.28515625" style="160" customWidth="1"/>
    <col min="12294" max="12304" width="6.7109375" style="160" customWidth="1"/>
    <col min="12305" max="12305" width="10.42578125" style="160" customWidth="1"/>
    <col min="12306" max="12546" width="11.42578125" style="160"/>
    <col min="12547" max="12547" width="0.85546875" style="160" customWidth="1"/>
    <col min="12548" max="12548" width="13.5703125" style="160" customWidth="1"/>
    <col min="12549" max="12549" width="17.28515625" style="160" customWidth="1"/>
    <col min="12550" max="12560" width="6.7109375" style="160" customWidth="1"/>
    <col min="12561" max="12561" width="10.42578125" style="160" customWidth="1"/>
    <col min="12562" max="12802" width="11.42578125" style="160"/>
    <col min="12803" max="12803" width="0.85546875" style="160" customWidth="1"/>
    <col min="12804" max="12804" width="13.5703125" style="160" customWidth="1"/>
    <col min="12805" max="12805" width="17.28515625" style="160" customWidth="1"/>
    <col min="12806" max="12816" width="6.7109375" style="160" customWidth="1"/>
    <col min="12817" max="12817" width="10.42578125" style="160" customWidth="1"/>
    <col min="12818" max="13058" width="11.42578125" style="160"/>
    <col min="13059" max="13059" width="0.85546875" style="160" customWidth="1"/>
    <col min="13060" max="13060" width="13.5703125" style="160" customWidth="1"/>
    <col min="13061" max="13061" width="17.28515625" style="160" customWidth="1"/>
    <col min="13062" max="13072" width="6.7109375" style="160" customWidth="1"/>
    <col min="13073" max="13073" width="10.42578125" style="160" customWidth="1"/>
    <col min="13074" max="13314" width="11.42578125" style="160"/>
    <col min="13315" max="13315" width="0.85546875" style="160" customWidth="1"/>
    <col min="13316" max="13316" width="13.5703125" style="160" customWidth="1"/>
    <col min="13317" max="13317" width="17.28515625" style="160" customWidth="1"/>
    <col min="13318" max="13328" width="6.7109375" style="160" customWidth="1"/>
    <col min="13329" max="13329" width="10.42578125" style="160" customWidth="1"/>
    <col min="13330" max="13570" width="11.42578125" style="160"/>
    <col min="13571" max="13571" width="0.85546875" style="160" customWidth="1"/>
    <col min="13572" max="13572" width="13.5703125" style="160" customWidth="1"/>
    <col min="13573" max="13573" width="17.28515625" style="160" customWidth="1"/>
    <col min="13574" max="13584" width="6.7109375" style="160" customWidth="1"/>
    <col min="13585" max="13585" width="10.42578125" style="160" customWidth="1"/>
    <col min="13586" max="13826" width="11.42578125" style="160"/>
    <col min="13827" max="13827" width="0.85546875" style="160" customWidth="1"/>
    <col min="13828" max="13828" width="13.5703125" style="160" customWidth="1"/>
    <col min="13829" max="13829" width="17.28515625" style="160" customWidth="1"/>
    <col min="13830" max="13840" width="6.7109375" style="160" customWidth="1"/>
    <col min="13841" max="13841" width="10.42578125" style="160" customWidth="1"/>
    <col min="13842" max="14082" width="11.42578125" style="160"/>
    <col min="14083" max="14083" width="0.85546875" style="160" customWidth="1"/>
    <col min="14084" max="14084" width="13.5703125" style="160" customWidth="1"/>
    <col min="14085" max="14085" width="17.28515625" style="160" customWidth="1"/>
    <col min="14086" max="14096" width="6.7109375" style="160" customWidth="1"/>
    <col min="14097" max="14097" width="10.42578125" style="160" customWidth="1"/>
    <col min="14098" max="14338" width="11.42578125" style="160"/>
    <col min="14339" max="14339" width="0.85546875" style="160" customWidth="1"/>
    <col min="14340" max="14340" width="13.5703125" style="160" customWidth="1"/>
    <col min="14341" max="14341" width="17.28515625" style="160" customWidth="1"/>
    <col min="14342" max="14352" width="6.7109375" style="160" customWidth="1"/>
    <col min="14353" max="14353" width="10.42578125" style="160" customWidth="1"/>
    <col min="14354" max="14594" width="11.42578125" style="160"/>
    <col min="14595" max="14595" width="0.85546875" style="160" customWidth="1"/>
    <col min="14596" max="14596" width="13.5703125" style="160" customWidth="1"/>
    <col min="14597" max="14597" width="17.28515625" style="160" customWidth="1"/>
    <col min="14598" max="14608" width="6.7109375" style="160" customWidth="1"/>
    <col min="14609" max="14609" width="10.42578125" style="160" customWidth="1"/>
    <col min="14610" max="14850" width="11.42578125" style="160"/>
    <col min="14851" max="14851" width="0.85546875" style="160" customWidth="1"/>
    <col min="14852" max="14852" width="13.5703125" style="160" customWidth="1"/>
    <col min="14853" max="14853" width="17.28515625" style="160" customWidth="1"/>
    <col min="14854" max="14864" width="6.7109375" style="160" customWidth="1"/>
    <col min="14865" max="14865" width="10.42578125" style="160" customWidth="1"/>
    <col min="14866" max="15106" width="11.42578125" style="160"/>
    <col min="15107" max="15107" width="0.85546875" style="160" customWidth="1"/>
    <col min="15108" max="15108" width="13.5703125" style="160" customWidth="1"/>
    <col min="15109" max="15109" width="17.28515625" style="160" customWidth="1"/>
    <col min="15110" max="15120" width="6.7109375" style="160" customWidth="1"/>
    <col min="15121" max="15121" width="10.42578125" style="160" customWidth="1"/>
    <col min="15122" max="15362" width="11.42578125" style="160"/>
    <col min="15363" max="15363" width="0.85546875" style="160" customWidth="1"/>
    <col min="15364" max="15364" width="13.5703125" style="160" customWidth="1"/>
    <col min="15365" max="15365" width="17.28515625" style="160" customWidth="1"/>
    <col min="15366" max="15376" width="6.7109375" style="160" customWidth="1"/>
    <col min="15377" max="15377" width="10.42578125" style="160" customWidth="1"/>
    <col min="15378" max="15618" width="11.42578125" style="160"/>
    <col min="15619" max="15619" width="0.85546875" style="160" customWidth="1"/>
    <col min="15620" max="15620" width="13.5703125" style="160" customWidth="1"/>
    <col min="15621" max="15621" width="17.28515625" style="160" customWidth="1"/>
    <col min="15622" max="15632" width="6.7109375" style="160" customWidth="1"/>
    <col min="15633" max="15633" width="10.42578125" style="160" customWidth="1"/>
    <col min="15634" max="15874" width="11.42578125" style="160"/>
    <col min="15875" max="15875" width="0.85546875" style="160" customWidth="1"/>
    <col min="15876" max="15876" width="13.5703125" style="160" customWidth="1"/>
    <col min="15877" max="15877" width="17.28515625" style="160" customWidth="1"/>
    <col min="15878" max="15888" width="6.7109375" style="160" customWidth="1"/>
    <col min="15889" max="15889" width="10.42578125" style="160" customWidth="1"/>
    <col min="15890" max="16130" width="11.42578125" style="160"/>
    <col min="16131" max="16131" width="0.85546875" style="160" customWidth="1"/>
    <col min="16132" max="16132" width="13.5703125" style="160" customWidth="1"/>
    <col min="16133" max="16133" width="17.28515625" style="160" customWidth="1"/>
    <col min="16134" max="16144" width="6.7109375" style="160" customWidth="1"/>
    <col min="16145" max="16145" width="10.42578125" style="160" customWidth="1"/>
    <col min="16146" max="16384" width="11.42578125" style="160"/>
  </cols>
  <sheetData>
    <row r="1" spans="1:15" s="58" customFormat="1" ht="8.25" customHeight="1" x14ac:dyDescent="0.2">
      <c r="A1" s="174"/>
      <c r="B1" s="27"/>
      <c r="C1" s="27"/>
      <c r="D1" s="27"/>
      <c r="E1" s="27"/>
      <c r="F1" s="27"/>
      <c r="G1" s="27"/>
      <c r="H1" s="232"/>
      <c r="I1" s="27"/>
      <c r="J1" s="27"/>
      <c r="K1" s="27"/>
      <c r="L1" s="27"/>
      <c r="M1" s="27"/>
      <c r="N1" s="27"/>
      <c r="O1" s="27"/>
    </row>
    <row r="2" spans="1:15" s="58" customFormat="1" ht="50.25" customHeight="1" x14ac:dyDescent="0.2">
      <c r="B2" s="1356" t="s">
        <v>3062</v>
      </c>
      <c r="C2" s="1356"/>
      <c r="D2" s="1356"/>
      <c r="E2" s="1356"/>
      <c r="F2" s="1356"/>
      <c r="G2" s="1356"/>
      <c r="H2" s="1356"/>
      <c r="I2" s="1356"/>
      <c r="J2" s="1356"/>
      <c r="K2" s="341"/>
      <c r="L2" s="341"/>
      <c r="M2" s="341"/>
      <c r="N2" s="341"/>
      <c r="O2" s="341"/>
    </row>
    <row r="3" spans="1:15" s="1" customFormat="1" ht="21" customHeight="1" x14ac:dyDescent="0.25">
      <c r="B3" s="369" t="s">
        <v>847</v>
      </c>
      <c r="C3"/>
      <c r="D3"/>
      <c r="E3" s="25"/>
      <c r="F3" s="25"/>
      <c r="G3" s="25"/>
      <c r="H3" s="832"/>
      <c r="I3" s="342"/>
      <c r="J3" s="342"/>
      <c r="K3" s="342"/>
      <c r="L3" s="342"/>
      <c r="M3"/>
      <c r="N3"/>
      <c r="O3"/>
    </row>
    <row r="4" spans="1:15" s="1" customFormat="1" ht="9.75" customHeight="1" thickBot="1" x14ac:dyDescent="0.3">
      <c r="B4" s="345"/>
      <c r="C4"/>
      <c r="D4"/>
      <c r="E4" s="25"/>
      <c r="F4" s="25"/>
      <c r="G4" s="25"/>
      <c r="H4" s="832"/>
      <c r="I4" s="342"/>
      <c r="J4" s="342"/>
      <c r="K4" s="342"/>
      <c r="L4" s="342"/>
      <c r="M4"/>
      <c r="N4"/>
      <c r="O4"/>
    </row>
    <row r="5" spans="1:15" ht="15.75" thickBot="1" x14ac:dyDescent="0.25">
      <c r="B5" s="954" t="s">
        <v>2505</v>
      </c>
      <c r="C5" s="955" t="s">
        <v>2504</v>
      </c>
      <c r="D5" s="955" t="s">
        <v>3155</v>
      </c>
      <c r="E5" s="3383" t="s">
        <v>2563</v>
      </c>
      <c r="F5" s="3384"/>
      <c r="G5" s="3385"/>
      <c r="H5" s="956" t="s">
        <v>3063</v>
      </c>
      <c r="I5" s="957" t="s">
        <v>3064</v>
      </c>
      <c r="J5" s="342"/>
      <c r="K5" s="342"/>
    </row>
    <row r="6" spans="1:15" ht="15.75" thickTop="1" x14ac:dyDescent="0.25">
      <c r="B6" s="3315" t="s">
        <v>2810</v>
      </c>
      <c r="C6" s="3135" t="s">
        <v>2825</v>
      </c>
      <c r="D6" s="3296" t="s">
        <v>3086</v>
      </c>
      <c r="E6" s="3389" t="s">
        <v>2980</v>
      </c>
      <c r="F6" s="3390"/>
      <c r="G6" s="3390"/>
      <c r="H6" s="3372" t="s">
        <v>2</v>
      </c>
      <c r="I6" s="3375" t="s">
        <v>2</v>
      </c>
      <c r="J6"/>
    </row>
    <row r="7" spans="1:15" ht="45" x14ac:dyDescent="0.25">
      <c r="B7" s="3161"/>
      <c r="C7" s="3386"/>
      <c r="D7" s="3286"/>
      <c r="E7" s="3391"/>
      <c r="F7" s="944" t="s">
        <v>2826</v>
      </c>
      <c r="G7" s="940" t="s">
        <v>842</v>
      </c>
      <c r="H7" s="3373"/>
      <c r="I7" s="3376"/>
      <c r="J7"/>
    </row>
    <row r="8" spans="1:15" ht="45" x14ac:dyDescent="0.25">
      <c r="B8" s="3161"/>
      <c r="C8" s="3386"/>
      <c r="D8" s="3286"/>
      <c r="E8" s="3392"/>
      <c r="F8" s="944" t="s">
        <v>2827</v>
      </c>
      <c r="G8" s="940" t="s">
        <v>2811</v>
      </c>
      <c r="H8" s="3373"/>
      <c r="I8" s="3376"/>
      <c r="J8"/>
    </row>
    <row r="9" spans="1:15" ht="45.75" thickBot="1" x14ac:dyDescent="0.3">
      <c r="B9" s="3161"/>
      <c r="C9" s="3386"/>
      <c r="D9" s="3286"/>
      <c r="E9" s="3392"/>
      <c r="F9" s="948" t="s">
        <v>2828</v>
      </c>
      <c r="G9" s="963" t="s">
        <v>805</v>
      </c>
      <c r="H9" s="3373"/>
      <c r="I9" s="3376"/>
      <c r="J9"/>
    </row>
    <row r="10" spans="1:15" ht="15.75" thickBot="1" x14ac:dyDescent="0.3">
      <c r="B10" s="3161"/>
      <c r="C10" s="3386"/>
      <c r="D10" s="3286"/>
      <c r="E10" s="3393" t="s">
        <v>2812</v>
      </c>
      <c r="F10" s="3394"/>
      <c r="G10" s="3394"/>
      <c r="H10" s="3373"/>
      <c r="I10" s="3376"/>
      <c r="J10"/>
    </row>
    <row r="11" spans="1:15" ht="19.5" customHeight="1" x14ac:dyDescent="0.25">
      <c r="B11" s="3161"/>
      <c r="C11" s="3386"/>
      <c r="D11" s="3286"/>
      <c r="E11" s="953"/>
      <c r="F11" s="878" t="s">
        <v>2813</v>
      </c>
      <c r="G11" s="950">
        <v>1</v>
      </c>
      <c r="H11" s="3373"/>
      <c r="I11" s="3376"/>
      <c r="J11"/>
    </row>
    <row r="12" spans="1:15" ht="15.75" thickBot="1" x14ac:dyDescent="0.3">
      <c r="B12" s="3161"/>
      <c r="C12" s="3386"/>
      <c r="D12" s="3286"/>
      <c r="E12" s="3395" t="s">
        <v>2829</v>
      </c>
      <c r="F12" s="3396"/>
      <c r="G12" s="3396"/>
      <c r="H12" s="3373"/>
      <c r="I12" s="3376"/>
      <c r="J12"/>
    </row>
    <row r="13" spans="1:15" ht="21.75" customHeight="1" x14ac:dyDescent="0.25">
      <c r="B13" s="3161"/>
      <c r="C13" s="3386"/>
      <c r="D13" s="3286"/>
      <c r="E13" s="953"/>
      <c r="F13" s="878" t="s">
        <v>2813</v>
      </c>
      <c r="G13" s="950" t="s">
        <v>2814</v>
      </c>
      <c r="H13" s="3373"/>
      <c r="I13" s="3376"/>
      <c r="J13"/>
    </row>
    <row r="14" spans="1:15" ht="15.75" thickBot="1" x14ac:dyDescent="0.3">
      <c r="B14" s="3161"/>
      <c r="C14" s="3386"/>
      <c r="D14" s="3286"/>
      <c r="E14" s="3395" t="s">
        <v>2830</v>
      </c>
      <c r="F14" s="3396"/>
      <c r="G14" s="3396"/>
      <c r="H14" s="3373"/>
      <c r="I14" s="3376"/>
      <c r="J14"/>
    </row>
    <row r="15" spans="1:15" ht="25.5" customHeight="1" x14ac:dyDescent="0.25">
      <c r="B15" s="3161"/>
      <c r="C15" s="3386"/>
      <c r="D15" s="3286"/>
      <c r="E15" s="3401"/>
      <c r="F15" s="878" t="s">
        <v>2813</v>
      </c>
      <c r="G15" s="950">
        <v>2</v>
      </c>
      <c r="H15" s="3373"/>
      <c r="I15" s="3376"/>
      <c r="J15"/>
    </row>
    <row r="16" spans="1:15" ht="33.75" x14ac:dyDescent="0.25">
      <c r="B16" s="3161"/>
      <c r="C16" s="3386"/>
      <c r="D16" s="3286"/>
      <c r="E16" s="3402"/>
      <c r="F16" s="944" t="s">
        <v>2831</v>
      </c>
      <c r="G16" s="952">
        <v>2</v>
      </c>
      <c r="H16" s="3373"/>
      <c r="I16" s="3376"/>
      <c r="J16"/>
    </row>
    <row r="17" spans="2:10" ht="15.75" thickBot="1" x14ac:dyDescent="0.3">
      <c r="B17" s="3161"/>
      <c r="C17" s="3386"/>
      <c r="D17" s="3286"/>
      <c r="E17" s="3395" t="s">
        <v>2832</v>
      </c>
      <c r="F17" s="3396"/>
      <c r="G17" s="3396"/>
      <c r="H17" s="3373"/>
      <c r="I17" s="3376"/>
      <c r="J17"/>
    </row>
    <row r="18" spans="2:10" ht="25.5" customHeight="1" x14ac:dyDescent="0.25">
      <c r="B18" s="3161"/>
      <c r="C18" s="3386"/>
      <c r="D18" s="3286"/>
      <c r="E18" s="3401"/>
      <c r="F18" s="878" t="s">
        <v>2813</v>
      </c>
      <c r="G18" s="950">
        <v>2</v>
      </c>
      <c r="H18" s="3373"/>
      <c r="I18" s="3376"/>
      <c r="J18"/>
    </row>
    <row r="19" spans="2:10" ht="33.75" x14ac:dyDescent="0.25">
      <c r="B19" s="3161"/>
      <c r="C19" s="3386"/>
      <c r="D19" s="3286"/>
      <c r="E19" s="3402"/>
      <c r="F19" s="944" t="s">
        <v>2831</v>
      </c>
      <c r="G19" s="952">
        <v>1</v>
      </c>
      <c r="H19" s="3373"/>
      <c r="I19" s="3376"/>
      <c r="J19"/>
    </row>
    <row r="20" spans="2:10" ht="18" customHeight="1" thickBot="1" x14ac:dyDescent="0.3">
      <c r="B20" s="3161"/>
      <c r="C20" s="3386"/>
      <c r="D20" s="3286"/>
      <c r="E20" s="3395" t="s">
        <v>2833</v>
      </c>
      <c r="F20" s="3396"/>
      <c r="G20" s="3396"/>
      <c r="H20" s="3373"/>
      <c r="I20" s="3376"/>
      <c r="J20"/>
    </row>
    <row r="21" spans="2:10" ht="23.25" customHeight="1" x14ac:dyDescent="0.25">
      <c r="B21" s="3161"/>
      <c r="C21" s="3386"/>
      <c r="D21" s="3286"/>
      <c r="E21" s="3401"/>
      <c r="F21" s="878" t="s">
        <v>2813</v>
      </c>
      <c r="G21" s="950">
        <v>2</v>
      </c>
      <c r="H21" s="3373"/>
      <c r="I21" s="3376"/>
      <c r="J21"/>
    </row>
    <row r="22" spans="2:10" ht="36.75" customHeight="1" x14ac:dyDescent="0.25">
      <c r="B22" s="3161"/>
      <c r="C22" s="3386"/>
      <c r="D22" s="3286"/>
      <c r="E22" s="3402"/>
      <c r="F22" s="944" t="s">
        <v>2831</v>
      </c>
      <c r="G22" s="952">
        <v>3</v>
      </c>
      <c r="H22" s="3373"/>
      <c r="I22" s="3376"/>
      <c r="J22"/>
    </row>
    <row r="23" spans="2:10" ht="18" customHeight="1" thickBot="1" x14ac:dyDescent="0.3">
      <c r="B23" s="3161"/>
      <c r="C23" s="3386"/>
      <c r="D23" s="3286"/>
      <c r="E23" s="3403" t="s">
        <v>2834</v>
      </c>
      <c r="F23" s="3404"/>
      <c r="G23" s="3404"/>
      <c r="H23" s="3373"/>
      <c r="I23" s="3376"/>
      <c r="J23"/>
    </row>
    <row r="24" spans="2:10" ht="15.75" thickBot="1" x14ac:dyDescent="0.3">
      <c r="B24" s="3162"/>
      <c r="C24" s="3387"/>
      <c r="D24" s="3388"/>
      <c r="E24" s="3397" t="s">
        <v>2835</v>
      </c>
      <c r="F24" s="3398"/>
      <c r="G24" s="3398"/>
      <c r="H24" s="3374"/>
      <c r="I24" s="3377"/>
      <c r="J24"/>
    </row>
    <row r="25" spans="2:10" ht="13.5" customHeight="1" thickTop="1" thickBot="1" x14ac:dyDescent="0.25">
      <c r="B25" s="3145"/>
      <c r="C25" s="3146"/>
      <c r="D25" s="3146"/>
      <c r="E25" s="3146"/>
      <c r="F25" s="3146"/>
      <c r="G25" s="3146"/>
      <c r="H25" s="3146"/>
      <c r="I25" s="3147"/>
    </row>
    <row r="26" spans="2:10" ht="36" customHeight="1" thickTop="1" x14ac:dyDescent="0.25">
      <c r="B26" s="3315" t="s">
        <v>2815</v>
      </c>
      <c r="C26" s="3138" t="s">
        <v>2836</v>
      </c>
      <c r="D26" s="3138" t="s">
        <v>2816</v>
      </c>
      <c r="E26" s="3296" t="s">
        <v>1995</v>
      </c>
      <c r="F26" s="3411"/>
      <c r="G26" s="973" t="s">
        <v>8</v>
      </c>
      <c r="H26" s="3372" t="s">
        <v>2</v>
      </c>
      <c r="I26" s="3375" t="s">
        <v>2</v>
      </c>
      <c r="J26"/>
    </row>
    <row r="27" spans="2:10" ht="39" customHeight="1" x14ac:dyDescent="0.25">
      <c r="B27" s="3161"/>
      <c r="C27" s="3285"/>
      <c r="D27" s="3285"/>
      <c r="E27" s="2350" t="s">
        <v>195</v>
      </c>
      <c r="F27" s="3265"/>
      <c r="G27" s="952" t="s">
        <v>8</v>
      </c>
      <c r="H27" s="3373"/>
      <c r="I27" s="3376"/>
      <c r="J27"/>
    </row>
    <row r="28" spans="2:10" ht="19.5" customHeight="1" x14ac:dyDescent="0.25">
      <c r="B28" s="3408"/>
      <c r="C28" s="3409"/>
      <c r="D28" s="3409"/>
      <c r="E28" s="2350" t="s">
        <v>2959</v>
      </c>
      <c r="F28" s="2347"/>
      <c r="G28" s="2347"/>
      <c r="H28" s="3373"/>
      <c r="I28" s="3376"/>
      <c r="J28"/>
    </row>
    <row r="29" spans="2:10" ht="19.5" customHeight="1" x14ac:dyDescent="0.25">
      <c r="B29" s="3408"/>
      <c r="C29" s="3409"/>
      <c r="D29" s="3409"/>
      <c r="E29" s="2350" t="s">
        <v>2837</v>
      </c>
      <c r="F29" s="2347"/>
      <c r="G29" s="2347"/>
      <c r="H29" s="3373"/>
      <c r="I29" s="3376"/>
      <c r="J29"/>
    </row>
    <row r="30" spans="2:10" ht="21.75" customHeight="1" thickBot="1" x14ac:dyDescent="0.3">
      <c r="B30" s="3162"/>
      <c r="C30" s="3410"/>
      <c r="D30" s="3410"/>
      <c r="E30" s="3388" t="s">
        <v>2817</v>
      </c>
      <c r="F30" s="3167"/>
      <c r="G30" s="3167"/>
      <c r="H30" s="3374"/>
      <c r="I30" s="3377"/>
      <c r="J30"/>
    </row>
    <row r="31" spans="2:10" ht="18" customHeight="1" thickTop="1" x14ac:dyDescent="0.25">
      <c r="B31" s="3334" t="s">
        <v>2823</v>
      </c>
      <c r="C31" s="3335" t="s">
        <v>2838</v>
      </c>
      <c r="D31" s="3251" t="s">
        <v>2824</v>
      </c>
      <c r="E31" s="3296" t="s">
        <v>2893</v>
      </c>
      <c r="F31" s="3326"/>
      <c r="G31" s="3326"/>
      <c r="H31" s="3372" t="s">
        <v>2</v>
      </c>
      <c r="I31" s="3375" t="s">
        <v>2</v>
      </c>
      <c r="J31"/>
    </row>
    <row r="32" spans="2:10" ht="43.5" customHeight="1" x14ac:dyDescent="0.25">
      <c r="B32" s="3316"/>
      <c r="C32" s="3318"/>
      <c r="D32" s="3252"/>
      <c r="E32" s="1351" t="s">
        <v>436</v>
      </c>
      <c r="F32" s="1353"/>
      <c r="G32" s="964">
        <v>0</v>
      </c>
      <c r="H32" s="3373"/>
      <c r="I32" s="3376"/>
      <c r="J32"/>
    </row>
    <row r="33" spans="2:10" ht="18" customHeight="1" x14ac:dyDescent="0.25">
      <c r="B33" s="3316"/>
      <c r="C33" s="3318"/>
      <c r="D33" s="3252"/>
      <c r="E33" s="2350" t="s">
        <v>2845</v>
      </c>
      <c r="F33" s="2347"/>
      <c r="G33" s="2347"/>
      <c r="H33" s="3373"/>
      <c r="I33" s="3376"/>
      <c r="J33"/>
    </row>
    <row r="34" spans="2:10" ht="18" customHeight="1" x14ac:dyDescent="0.25">
      <c r="B34" s="3316"/>
      <c r="C34" s="3318"/>
      <c r="D34" s="3252"/>
      <c r="E34" s="2350" t="s">
        <v>2894</v>
      </c>
      <c r="F34" s="2347"/>
      <c r="G34" s="2347"/>
      <c r="H34" s="3373"/>
      <c r="I34" s="3376"/>
      <c r="J34"/>
    </row>
    <row r="35" spans="2:10" ht="44.25" customHeight="1" x14ac:dyDescent="0.2">
      <c r="B35" s="3316"/>
      <c r="C35" s="3318"/>
      <c r="D35" s="3252"/>
      <c r="E35" s="1351" t="s">
        <v>436</v>
      </c>
      <c r="F35" s="1353"/>
      <c r="G35" s="941" t="s">
        <v>2897</v>
      </c>
      <c r="H35" s="3373"/>
      <c r="I35" s="3376"/>
    </row>
    <row r="36" spans="2:10" ht="20.25" customHeight="1" x14ac:dyDescent="0.2">
      <c r="B36" s="3316"/>
      <c r="C36" s="3318"/>
      <c r="D36" s="3252"/>
      <c r="E36" s="2350" t="s">
        <v>2974</v>
      </c>
      <c r="F36" s="2347"/>
      <c r="G36" s="2347"/>
      <c r="H36" s="3373"/>
      <c r="I36" s="3376"/>
    </row>
    <row r="37" spans="2:10" ht="20.25" customHeight="1" thickBot="1" x14ac:dyDescent="0.25">
      <c r="B37" s="3317"/>
      <c r="C37" s="3319"/>
      <c r="D37" s="3253"/>
      <c r="E37" s="3143" t="s">
        <v>2817</v>
      </c>
      <c r="F37" s="3144"/>
      <c r="G37" s="3144"/>
      <c r="H37" s="3374"/>
      <c r="I37" s="3377"/>
    </row>
    <row r="38" spans="2:10" ht="18.95" customHeight="1" thickTop="1" thickBot="1" x14ac:dyDescent="0.3">
      <c r="B38" s="3132" t="s">
        <v>2899</v>
      </c>
      <c r="C38" s="3135" t="s">
        <v>2900</v>
      </c>
      <c r="D38" s="3138" t="s">
        <v>3106</v>
      </c>
      <c r="E38" s="3349" t="s">
        <v>2534</v>
      </c>
      <c r="F38" s="3350"/>
      <c r="G38" s="3351"/>
      <c r="H38" s="3381" t="s">
        <v>2</v>
      </c>
      <c r="I38" s="3382" t="s">
        <v>2</v>
      </c>
      <c r="J38"/>
    </row>
    <row r="39" spans="2:10" ht="18.95" customHeight="1" thickBot="1" x14ac:dyDescent="0.25">
      <c r="B39" s="3161"/>
      <c r="C39" s="1600"/>
      <c r="D39" s="1700"/>
      <c r="E39" s="3352" t="s">
        <v>2535</v>
      </c>
      <c r="F39" s="3352"/>
      <c r="G39" s="3352"/>
      <c r="H39" s="3373"/>
      <c r="I39" s="3376"/>
    </row>
    <row r="40" spans="2:10" ht="18.95" customHeight="1" x14ac:dyDescent="0.25">
      <c r="B40" s="3161"/>
      <c r="C40" s="1600"/>
      <c r="D40" s="1700"/>
      <c r="E40" s="3353" t="s">
        <v>2546</v>
      </c>
      <c r="F40" s="3354"/>
      <c r="G40" s="3355"/>
      <c r="H40" s="3373"/>
      <c r="I40" s="3376"/>
      <c r="J40"/>
    </row>
    <row r="41" spans="2:10" ht="32.25" customHeight="1" x14ac:dyDescent="0.25">
      <c r="B41" s="3161"/>
      <c r="C41" s="1600"/>
      <c r="D41" s="1700"/>
      <c r="E41" s="3343" t="s">
        <v>2538</v>
      </c>
      <c r="F41" s="3202"/>
      <c r="G41" s="3203"/>
      <c r="H41" s="3373"/>
      <c r="I41" s="3376"/>
      <c r="J41"/>
    </row>
    <row r="42" spans="2:10" ht="38.25" customHeight="1" x14ac:dyDescent="0.25">
      <c r="B42" s="3161"/>
      <c r="C42" s="1600"/>
      <c r="D42" s="1700"/>
      <c r="E42" s="870"/>
      <c r="F42" s="30" t="s">
        <v>499</v>
      </c>
      <c r="G42" s="965" t="s">
        <v>340</v>
      </c>
      <c r="H42" s="3373"/>
      <c r="I42" s="3376"/>
      <c r="J42"/>
    </row>
    <row r="43" spans="2:10" ht="18.95" customHeight="1" x14ac:dyDescent="0.25">
      <c r="B43" s="3161"/>
      <c r="C43" s="1600"/>
      <c r="D43" s="1700"/>
      <c r="E43" s="3221" t="s">
        <v>2702</v>
      </c>
      <c r="F43" s="3222"/>
      <c r="G43" s="3223"/>
      <c r="H43" s="3373"/>
      <c r="I43" s="3376"/>
      <c r="J43"/>
    </row>
    <row r="44" spans="2:10" ht="18.95" customHeight="1" x14ac:dyDescent="0.25">
      <c r="B44" s="3161"/>
      <c r="C44" s="1600"/>
      <c r="D44" s="1700"/>
      <c r="E44" s="3343" t="s">
        <v>2539</v>
      </c>
      <c r="F44" s="3202"/>
      <c r="G44" s="3203"/>
      <c r="H44" s="3373"/>
      <c r="I44" s="3376"/>
      <c r="J44"/>
    </row>
    <row r="45" spans="2:10" ht="36.75" customHeight="1" x14ac:dyDescent="0.25">
      <c r="B45" s="3161"/>
      <c r="C45" s="1600"/>
      <c r="D45" s="1700"/>
      <c r="E45" s="870"/>
      <c r="F45" s="30" t="s">
        <v>499</v>
      </c>
      <c r="G45" s="965" t="s">
        <v>1030</v>
      </c>
      <c r="H45" s="3373"/>
      <c r="I45" s="3376"/>
      <c r="J45"/>
    </row>
    <row r="46" spans="2:10" ht="18.95" customHeight="1" thickBot="1" x14ac:dyDescent="0.3">
      <c r="B46" s="3161"/>
      <c r="C46" s="1600"/>
      <c r="D46" s="1700"/>
      <c r="E46" s="3356" t="s">
        <v>2537</v>
      </c>
      <c r="F46" s="3357"/>
      <c r="G46" s="3358"/>
      <c r="H46" s="3373"/>
      <c r="I46" s="3376"/>
      <c r="J46"/>
    </row>
    <row r="47" spans="2:10" ht="15.75" customHeight="1" x14ac:dyDescent="0.2">
      <c r="B47" s="3161"/>
      <c r="C47" s="1600"/>
      <c r="D47" s="1700"/>
      <c r="E47" s="3378" t="s">
        <v>2543</v>
      </c>
      <c r="F47" s="3379"/>
      <c r="G47" s="3380"/>
      <c r="H47" s="3373"/>
      <c r="I47" s="3376"/>
    </row>
    <row r="48" spans="2:10" ht="18.95" customHeight="1" x14ac:dyDescent="0.2">
      <c r="B48" s="3161"/>
      <c r="C48" s="1600"/>
      <c r="D48" s="1700"/>
      <c r="E48" s="3405" t="s">
        <v>2547</v>
      </c>
      <c r="F48" s="3405"/>
      <c r="G48" s="3405"/>
      <c r="H48" s="3373"/>
      <c r="I48" s="3376"/>
    </row>
    <row r="49" spans="2:10" ht="18.95" customHeight="1" x14ac:dyDescent="0.2">
      <c r="B49" s="3161"/>
      <c r="C49" s="1600"/>
      <c r="D49" s="1700"/>
      <c r="E49" s="3313" t="s">
        <v>2540</v>
      </c>
      <c r="F49" s="3313"/>
      <c r="G49" s="3313"/>
      <c r="H49" s="3373"/>
      <c r="I49" s="3376"/>
    </row>
    <row r="50" spans="2:10" ht="39" customHeight="1" x14ac:dyDescent="0.2">
      <c r="B50" s="3161"/>
      <c r="C50" s="1600"/>
      <c r="D50" s="1700"/>
      <c r="E50" s="160"/>
      <c r="F50" s="30" t="s">
        <v>499</v>
      </c>
      <c r="G50" s="966" t="s">
        <v>2541</v>
      </c>
      <c r="H50" s="3373"/>
      <c r="I50" s="3376"/>
    </row>
    <row r="51" spans="2:10" ht="18.95" customHeight="1" thickBot="1" x14ac:dyDescent="0.25">
      <c r="B51" s="3161"/>
      <c r="C51" s="1600"/>
      <c r="D51" s="1700"/>
      <c r="E51" s="3406" t="s">
        <v>2542</v>
      </c>
      <c r="F51" s="3406"/>
      <c r="G51" s="3406"/>
      <c r="H51" s="3373"/>
      <c r="I51" s="3376"/>
    </row>
    <row r="52" spans="2:10" ht="18.95" customHeight="1" x14ac:dyDescent="0.25">
      <c r="B52" s="3161"/>
      <c r="C52" s="1600"/>
      <c r="D52" s="1700"/>
      <c r="E52" s="3407" t="s">
        <v>2539</v>
      </c>
      <c r="F52" s="3407"/>
      <c r="G52" s="3407"/>
      <c r="H52" s="3373"/>
      <c r="I52" s="3376"/>
      <c r="J52"/>
    </row>
    <row r="53" spans="2:10" ht="38.25" customHeight="1" x14ac:dyDescent="0.25">
      <c r="B53" s="3161"/>
      <c r="C53" s="1600"/>
      <c r="D53" s="1700"/>
      <c r="E53" s="160"/>
      <c r="F53" s="30" t="s">
        <v>499</v>
      </c>
      <c r="G53" s="965" t="s">
        <v>340</v>
      </c>
      <c r="H53" s="3373"/>
      <c r="I53" s="3376"/>
      <c r="J53"/>
    </row>
    <row r="54" spans="2:10" ht="18.95" customHeight="1" thickBot="1" x14ac:dyDescent="0.3">
      <c r="B54" s="3161"/>
      <c r="C54" s="1600"/>
      <c r="D54" s="1700"/>
      <c r="E54" s="3174" t="s">
        <v>2536</v>
      </c>
      <c r="F54" s="3174"/>
      <c r="G54" s="3174"/>
      <c r="H54" s="3373"/>
      <c r="I54" s="3376"/>
      <c r="J54"/>
    </row>
    <row r="55" spans="2:10" ht="18.95" customHeight="1" thickTop="1" x14ac:dyDescent="0.25">
      <c r="B55" s="3161"/>
      <c r="C55" s="1600"/>
      <c r="D55" s="1700"/>
      <c r="E55" s="3359" t="s">
        <v>2539</v>
      </c>
      <c r="F55" s="3360"/>
      <c r="G55" s="3361"/>
      <c r="H55" s="3373"/>
      <c r="I55" s="3376"/>
      <c r="J55"/>
    </row>
    <row r="56" spans="2:10" ht="36.75" customHeight="1" x14ac:dyDescent="0.25">
      <c r="B56" s="3161"/>
      <c r="C56" s="1600"/>
      <c r="D56" s="1700"/>
      <c r="E56" s="160"/>
      <c r="F56" s="30" t="s">
        <v>499</v>
      </c>
      <c r="G56" s="965" t="s">
        <v>1030</v>
      </c>
      <c r="H56" s="3373"/>
      <c r="I56" s="3376"/>
      <c r="J56"/>
    </row>
    <row r="57" spans="2:10" ht="18.95" customHeight="1" thickBot="1" x14ac:dyDescent="0.3">
      <c r="B57" s="3161"/>
      <c r="C57" s="1600"/>
      <c r="D57" s="1700"/>
      <c r="E57" s="3356" t="s">
        <v>2537</v>
      </c>
      <c r="F57" s="3362"/>
      <c r="G57" s="3358"/>
      <c r="H57" s="3373"/>
      <c r="I57" s="3376"/>
      <c r="J57"/>
    </row>
    <row r="58" spans="2:10" ht="18.95" customHeight="1" thickBot="1" x14ac:dyDescent="0.25">
      <c r="B58" s="3161"/>
      <c r="C58" s="1600"/>
      <c r="D58" s="1700"/>
      <c r="E58" s="3363" t="s">
        <v>2569</v>
      </c>
      <c r="F58" s="3364"/>
      <c r="G58" s="3365"/>
      <c r="H58" s="3373"/>
      <c r="I58" s="3376"/>
      <c r="J58" s="871"/>
    </row>
    <row r="59" spans="2:10" ht="18.95" customHeight="1" thickBot="1" x14ac:dyDescent="0.25">
      <c r="B59" s="3161"/>
      <c r="C59" s="1600"/>
      <c r="D59" s="1700"/>
      <c r="E59" s="3366" t="s">
        <v>2542</v>
      </c>
      <c r="F59" s="3367"/>
      <c r="G59" s="3368"/>
      <c r="H59" s="3373"/>
      <c r="I59" s="3376"/>
    </row>
    <row r="60" spans="2:10" ht="18.95" customHeight="1" x14ac:dyDescent="0.2">
      <c r="B60" s="3161"/>
      <c r="C60" s="1600"/>
      <c r="D60" s="1700"/>
      <c r="E60" s="3369" t="s">
        <v>2544</v>
      </c>
      <c r="F60" s="3370"/>
      <c r="G60" s="3371"/>
      <c r="H60" s="3373"/>
      <c r="I60" s="3376"/>
    </row>
    <row r="61" spans="2:10" ht="18.95" customHeight="1" x14ac:dyDescent="0.2">
      <c r="B61" s="3161"/>
      <c r="C61" s="1600"/>
      <c r="D61" s="1700"/>
      <c r="E61" s="3221" t="s">
        <v>2570</v>
      </c>
      <c r="F61" s="3405"/>
      <c r="G61" s="3223"/>
      <c r="H61" s="3373"/>
      <c r="I61" s="3376"/>
    </row>
    <row r="62" spans="2:10" ht="18.95" customHeight="1" thickBot="1" x14ac:dyDescent="0.25">
      <c r="B62" s="3161"/>
      <c r="C62" s="1600"/>
      <c r="D62" s="1700"/>
      <c r="E62" s="3356" t="s">
        <v>2545</v>
      </c>
      <c r="F62" s="3362"/>
      <c r="G62" s="3358"/>
      <c r="H62" s="3373"/>
      <c r="I62" s="3376"/>
    </row>
    <row r="63" spans="2:10" ht="18.95" customHeight="1" x14ac:dyDescent="0.2">
      <c r="B63" s="3161"/>
      <c r="C63" s="1600"/>
      <c r="D63" s="1700"/>
      <c r="E63" s="3378" t="s">
        <v>2544</v>
      </c>
      <c r="F63" s="3379"/>
      <c r="G63" s="3380"/>
      <c r="H63" s="3373"/>
      <c r="I63" s="3376"/>
    </row>
    <row r="64" spans="2:10" ht="18.95" customHeight="1" x14ac:dyDescent="0.2">
      <c r="B64" s="3161"/>
      <c r="C64" s="1600"/>
      <c r="D64" s="1700"/>
      <c r="E64" s="3221" t="s">
        <v>2571</v>
      </c>
      <c r="F64" s="3405"/>
      <c r="G64" s="3223"/>
      <c r="H64" s="3373"/>
      <c r="I64" s="3376"/>
    </row>
    <row r="65" spans="2:12" ht="18.95" customHeight="1" thickBot="1" x14ac:dyDescent="0.25">
      <c r="B65" s="3162"/>
      <c r="C65" s="3137"/>
      <c r="D65" s="3139"/>
      <c r="E65" s="3218" t="s">
        <v>2542</v>
      </c>
      <c r="F65" s="3176"/>
      <c r="G65" s="3220"/>
      <c r="H65" s="3374"/>
      <c r="I65" s="3377"/>
    </row>
    <row r="66" spans="2:12" ht="24.95" customHeight="1" thickTop="1" x14ac:dyDescent="0.2">
      <c r="B66" s="3315" t="s">
        <v>3012</v>
      </c>
      <c r="C66" s="3138" t="s">
        <v>3111</v>
      </c>
      <c r="D66" s="3138" t="s">
        <v>3154</v>
      </c>
      <c r="E66" s="3151" t="s">
        <v>3013</v>
      </c>
      <c r="F66" s="3152"/>
      <c r="G66" s="3152"/>
      <c r="H66" s="3372"/>
      <c r="I66" s="3375" t="s">
        <v>2</v>
      </c>
    </row>
    <row r="67" spans="2:12" ht="54" customHeight="1" thickBot="1" x14ac:dyDescent="0.25">
      <c r="B67" s="3162"/>
      <c r="C67" s="3137"/>
      <c r="D67" s="3139"/>
      <c r="E67" s="3153"/>
      <c r="F67" s="3154"/>
      <c r="G67" s="3154"/>
      <c r="H67" s="3374"/>
      <c r="I67" s="3377"/>
    </row>
    <row r="68" spans="2:12" ht="48.75" customHeight="1" thickTop="1" x14ac:dyDescent="0.2">
      <c r="B68" s="3132" t="s">
        <v>2506</v>
      </c>
      <c r="C68" s="3135" t="s">
        <v>2843</v>
      </c>
      <c r="D68" s="3138" t="s">
        <v>2561</v>
      </c>
      <c r="E68" s="3340" t="s">
        <v>2548</v>
      </c>
      <c r="F68" s="3341"/>
      <c r="G68" s="3342"/>
      <c r="H68" s="3381" t="s">
        <v>2</v>
      </c>
      <c r="I68" s="3382" t="s">
        <v>2</v>
      </c>
    </row>
    <row r="69" spans="2:12" ht="48.75" customHeight="1" x14ac:dyDescent="0.2">
      <c r="B69" s="3161"/>
      <c r="C69" s="1600"/>
      <c r="D69" s="1700"/>
      <c r="E69" s="3221" t="s">
        <v>2562</v>
      </c>
      <c r="F69" s="3222"/>
      <c r="G69" s="3223"/>
      <c r="H69" s="3373"/>
      <c r="I69" s="3376"/>
    </row>
    <row r="70" spans="2:12" ht="57.75" customHeight="1" thickBot="1" x14ac:dyDescent="0.25">
      <c r="B70" s="3162"/>
      <c r="C70" s="3137"/>
      <c r="D70" s="3139"/>
      <c r="E70" s="3218" t="s">
        <v>2549</v>
      </c>
      <c r="F70" s="3219"/>
      <c r="G70" s="3220"/>
      <c r="H70" s="3374"/>
      <c r="I70" s="3377"/>
    </row>
    <row r="71" spans="2:12" ht="24.95" customHeight="1" thickTop="1" x14ac:dyDescent="0.2">
      <c r="B71" s="3337" t="s">
        <v>2507</v>
      </c>
      <c r="C71" s="3138" t="s">
        <v>2776</v>
      </c>
      <c r="D71" s="3138" t="s">
        <v>2525</v>
      </c>
      <c r="E71" s="3340" t="s">
        <v>2522</v>
      </c>
      <c r="F71" s="3342"/>
      <c r="G71" s="3342"/>
      <c r="H71" s="3346" t="s">
        <v>2</v>
      </c>
      <c r="I71" s="3415" t="s">
        <v>2</v>
      </c>
    </row>
    <row r="72" spans="2:12" ht="39" customHeight="1" thickBot="1" x14ac:dyDescent="0.25">
      <c r="B72" s="3339"/>
      <c r="C72" s="3137"/>
      <c r="D72" s="3139"/>
      <c r="E72" s="3344" t="s">
        <v>2523</v>
      </c>
      <c r="F72" s="3159"/>
      <c r="G72" s="3159"/>
      <c r="H72" s="3348"/>
      <c r="I72" s="3416"/>
    </row>
    <row r="73" spans="2:12" ht="24.95" customHeight="1" thickTop="1" x14ac:dyDescent="0.2">
      <c r="B73" s="3337" t="s">
        <v>2508</v>
      </c>
      <c r="C73" s="3135" t="s">
        <v>2777</v>
      </c>
      <c r="D73" s="3138" t="s">
        <v>2526</v>
      </c>
      <c r="E73" s="3340" t="s">
        <v>2524</v>
      </c>
      <c r="F73" s="3341"/>
      <c r="G73" s="3342"/>
      <c r="H73" s="3346" t="s">
        <v>2</v>
      </c>
      <c r="I73" s="3415" t="s">
        <v>2</v>
      </c>
      <c r="J73" s="438"/>
      <c r="K73" s="438"/>
      <c r="L73" s="438"/>
    </row>
    <row r="74" spans="2:12" ht="58.5" customHeight="1" x14ac:dyDescent="0.2">
      <c r="B74" s="3338"/>
      <c r="C74" s="1600"/>
      <c r="D74" s="1700"/>
      <c r="E74" s="3343" t="s">
        <v>2756</v>
      </c>
      <c r="F74" s="3202"/>
      <c r="G74" s="3223"/>
      <c r="H74" s="3347"/>
      <c r="I74" s="3417"/>
      <c r="J74" s="438"/>
      <c r="K74" s="438"/>
      <c r="L74" s="438"/>
    </row>
    <row r="75" spans="2:12" ht="21.75" customHeight="1" thickBot="1" x14ac:dyDescent="0.25">
      <c r="B75" s="3339"/>
      <c r="C75" s="3137"/>
      <c r="D75" s="3139"/>
      <c r="E75" s="3344" t="s">
        <v>2700</v>
      </c>
      <c r="F75" s="3345"/>
      <c r="G75" s="3159"/>
      <c r="H75" s="3348"/>
      <c r="I75" s="3416"/>
      <c r="J75" s="438"/>
      <c r="K75" s="438"/>
      <c r="L75" s="438"/>
    </row>
    <row r="76" spans="2:12" ht="24.95" customHeight="1" thickTop="1" x14ac:dyDescent="0.2">
      <c r="B76" s="3337" t="s">
        <v>2509</v>
      </c>
      <c r="C76" s="3135" t="s">
        <v>2527</v>
      </c>
      <c r="D76" s="3138" t="s">
        <v>2526</v>
      </c>
      <c r="E76" s="3340" t="s">
        <v>2524</v>
      </c>
      <c r="F76" s="3341"/>
      <c r="G76" s="3342"/>
      <c r="H76" s="3346" t="s">
        <v>2</v>
      </c>
      <c r="I76" s="3415" t="s">
        <v>2</v>
      </c>
      <c r="J76" s="438"/>
      <c r="K76" s="438"/>
      <c r="L76" s="438"/>
    </row>
    <row r="77" spans="2:12" ht="62.25" customHeight="1" x14ac:dyDescent="0.2">
      <c r="B77" s="3338"/>
      <c r="C77" s="1600"/>
      <c r="D77" s="1700"/>
      <c r="E77" s="3343" t="s">
        <v>2528</v>
      </c>
      <c r="F77" s="3202"/>
      <c r="G77" s="3223"/>
      <c r="H77" s="3347"/>
      <c r="I77" s="3417"/>
      <c r="J77" s="438"/>
      <c r="K77" s="438"/>
      <c r="L77" s="438"/>
    </row>
    <row r="78" spans="2:12" ht="33" customHeight="1" thickBot="1" x14ac:dyDescent="0.25">
      <c r="B78" s="3339"/>
      <c r="C78" s="3137"/>
      <c r="D78" s="3139"/>
      <c r="E78" s="3344" t="s">
        <v>2700</v>
      </c>
      <c r="F78" s="3345"/>
      <c r="G78" s="3159"/>
      <c r="H78" s="3348"/>
      <c r="I78" s="3416"/>
      <c r="J78" s="438"/>
      <c r="K78" s="438"/>
      <c r="L78" s="438"/>
    </row>
    <row r="79" spans="2:12" ht="59.25" customHeight="1" thickTop="1" thickBot="1" x14ac:dyDescent="0.25">
      <c r="B79" s="879" t="s">
        <v>2839</v>
      </c>
      <c r="C79" s="873" t="s">
        <v>2841</v>
      </c>
      <c r="D79" s="872" t="s">
        <v>2525</v>
      </c>
      <c r="E79" s="3329" t="s">
        <v>2609</v>
      </c>
      <c r="F79" s="3260"/>
      <c r="G79" s="3260"/>
      <c r="H79" s="974" t="s">
        <v>2</v>
      </c>
      <c r="I79" s="975" t="s">
        <v>2</v>
      </c>
    </row>
    <row r="80" spans="2:12" ht="57" customHeight="1" thickTop="1" thickBot="1" x14ac:dyDescent="0.25">
      <c r="B80" s="879" t="s">
        <v>2840</v>
      </c>
      <c r="C80" s="873" t="s">
        <v>2842</v>
      </c>
      <c r="D80" s="872" t="s">
        <v>2525</v>
      </c>
      <c r="E80" s="3329" t="s">
        <v>2610</v>
      </c>
      <c r="F80" s="3260"/>
      <c r="G80" s="3260"/>
      <c r="H80" s="974" t="s">
        <v>2</v>
      </c>
      <c r="I80" s="975" t="s">
        <v>2</v>
      </c>
    </row>
    <row r="81" spans="2:10" ht="51.75" customHeight="1" thickTop="1" thickBot="1" x14ac:dyDescent="0.25">
      <c r="B81" s="867" t="s">
        <v>2510</v>
      </c>
      <c r="C81" s="873" t="s">
        <v>2778</v>
      </c>
      <c r="D81" s="868" t="s">
        <v>750</v>
      </c>
      <c r="E81" s="3336" t="s">
        <v>2568</v>
      </c>
      <c r="F81" s="3336"/>
      <c r="G81" s="3336"/>
      <c r="H81" s="976" t="s">
        <v>2</v>
      </c>
      <c r="I81" s="977" t="s">
        <v>2</v>
      </c>
    </row>
    <row r="82" spans="2:10" ht="51.75" customHeight="1" thickTop="1" thickBot="1" x14ac:dyDescent="0.25">
      <c r="B82" s="867" t="s">
        <v>2511</v>
      </c>
      <c r="C82" s="873" t="s">
        <v>2779</v>
      </c>
      <c r="D82" s="868" t="s">
        <v>2069</v>
      </c>
      <c r="E82" s="3336" t="s">
        <v>2568</v>
      </c>
      <c r="F82" s="3336"/>
      <c r="G82" s="3336"/>
      <c r="H82" s="976" t="s">
        <v>2</v>
      </c>
      <c r="I82" s="977" t="s">
        <v>2</v>
      </c>
    </row>
    <row r="83" spans="2:10" ht="51.75" customHeight="1" thickTop="1" thickBot="1" x14ac:dyDescent="0.25">
      <c r="B83" s="867" t="s">
        <v>2512</v>
      </c>
      <c r="C83" s="873" t="s">
        <v>2780</v>
      </c>
      <c r="D83" s="869" t="s">
        <v>23</v>
      </c>
      <c r="E83" s="3336" t="s">
        <v>2568</v>
      </c>
      <c r="F83" s="3336"/>
      <c r="G83" s="3336"/>
      <c r="H83" s="976" t="s">
        <v>2</v>
      </c>
      <c r="I83" s="977" t="s">
        <v>2</v>
      </c>
    </row>
    <row r="84" spans="2:10" ht="123.75" customHeight="1" thickTop="1" thickBot="1" x14ac:dyDescent="0.3">
      <c r="B84" s="879" t="s">
        <v>2895</v>
      </c>
      <c r="C84" s="873" t="s">
        <v>2896</v>
      </c>
      <c r="D84" s="872" t="s">
        <v>2529</v>
      </c>
      <c r="E84" s="3329" t="s">
        <v>2530</v>
      </c>
      <c r="F84" s="3260"/>
      <c r="G84" s="3330"/>
      <c r="H84" s="974" t="s">
        <v>2</v>
      </c>
      <c r="I84" s="975" t="s">
        <v>2</v>
      </c>
      <c r="J84"/>
    </row>
    <row r="85" spans="2:10" ht="156.75" customHeight="1" thickTop="1" thickBot="1" x14ac:dyDescent="0.25">
      <c r="B85" s="867" t="s">
        <v>2513</v>
      </c>
      <c r="C85" s="873" t="s">
        <v>2781</v>
      </c>
      <c r="D85" s="872" t="s">
        <v>2983</v>
      </c>
      <c r="E85" s="3331" t="s">
        <v>2982</v>
      </c>
      <c r="F85" s="3332"/>
      <c r="G85" s="3333"/>
      <c r="H85" s="976" t="s">
        <v>2</v>
      </c>
      <c r="I85" s="977" t="s">
        <v>2</v>
      </c>
    </row>
    <row r="86" spans="2:10" ht="20.100000000000001" customHeight="1" thickTop="1" x14ac:dyDescent="0.2">
      <c r="B86" s="3334" t="s">
        <v>2792</v>
      </c>
      <c r="C86" s="3335" t="s">
        <v>2844</v>
      </c>
      <c r="D86" s="3251" t="s">
        <v>2984</v>
      </c>
      <c r="E86" s="3296" t="s">
        <v>2795</v>
      </c>
      <c r="F86" s="3326"/>
      <c r="G86" s="3326"/>
      <c r="H86" s="3372" t="s">
        <v>2</v>
      </c>
      <c r="I86" s="3375" t="s">
        <v>2</v>
      </c>
    </row>
    <row r="87" spans="2:10" ht="39.75" customHeight="1" x14ac:dyDescent="0.2">
      <c r="B87" s="3316"/>
      <c r="C87" s="3318"/>
      <c r="D87" s="3252"/>
      <c r="E87" s="880"/>
      <c r="F87" s="1700" t="s">
        <v>2796</v>
      </c>
      <c r="G87" s="2350"/>
      <c r="H87" s="3373"/>
      <c r="I87" s="3376"/>
    </row>
    <row r="88" spans="2:10" ht="42" customHeight="1" x14ac:dyDescent="0.2">
      <c r="B88" s="3316"/>
      <c r="C88" s="3318"/>
      <c r="D88" s="3252"/>
      <c r="E88" s="880"/>
      <c r="F88" s="30" t="s">
        <v>465</v>
      </c>
      <c r="G88" s="939" t="s">
        <v>805</v>
      </c>
      <c r="H88" s="3373"/>
      <c r="I88" s="3376"/>
    </row>
    <row r="89" spans="2:10" ht="20.100000000000001" customHeight="1" thickBot="1" x14ac:dyDescent="0.25">
      <c r="B89" s="3316"/>
      <c r="C89" s="3318"/>
      <c r="D89" s="3252"/>
      <c r="E89" s="1348" t="s">
        <v>2845</v>
      </c>
      <c r="F89" s="1349"/>
      <c r="G89" s="1349"/>
      <c r="H89" s="3373"/>
      <c r="I89" s="3376"/>
    </row>
    <row r="90" spans="2:10" ht="20.100000000000001" customHeight="1" x14ac:dyDescent="0.2">
      <c r="B90" s="3316"/>
      <c r="C90" s="3318"/>
      <c r="D90" s="3252"/>
      <c r="E90" s="3327" t="s">
        <v>2795</v>
      </c>
      <c r="F90" s="3328"/>
      <c r="G90" s="3328"/>
      <c r="H90" s="3373"/>
      <c r="I90" s="3376"/>
    </row>
    <row r="91" spans="2:10" ht="38.25" customHeight="1" x14ac:dyDescent="0.2">
      <c r="B91" s="3316"/>
      <c r="C91" s="3318"/>
      <c r="D91" s="3252"/>
      <c r="E91" s="880"/>
      <c r="F91" s="1700" t="s">
        <v>2797</v>
      </c>
      <c r="G91" s="2350"/>
      <c r="H91" s="3373"/>
      <c r="I91" s="3376"/>
    </row>
    <row r="92" spans="2:10" ht="20.100000000000001" customHeight="1" thickBot="1" x14ac:dyDescent="0.25">
      <c r="B92" s="3316"/>
      <c r="C92" s="3318"/>
      <c r="D92" s="3252"/>
      <c r="E92" s="3240" t="s">
        <v>2846</v>
      </c>
      <c r="F92" s="3322"/>
      <c r="G92" s="3322"/>
      <c r="H92" s="3373"/>
      <c r="I92" s="3376"/>
    </row>
    <row r="93" spans="2:10" ht="20.100000000000001" customHeight="1" x14ac:dyDescent="0.2">
      <c r="B93" s="3316"/>
      <c r="C93" s="3318"/>
      <c r="D93" s="3252"/>
      <c r="E93" s="3327" t="s">
        <v>2795</v>
      </c>
      <c r="F93" s="3328"/>
      <c r="G93" s="3328"/>
      <c r="H93" s="3373"/>
      <c r="I93" s="3376"/>
    </row>
    <row r="94" spans="2:10" ht="42.75" customHeight="1" x14ac:dyDescent="0.2">
      <c r="B94" s="3316"/>
      <c r="C94" s="3318"/>
      <c r="D94" s="3252"/>
      <c r="E94" s="880"/>
      <c r="F94" s="1700" t="s">
        <v>2796</v>
      </c>
      <c r="G94" s="2350"/>
      <c r="H94" s="3373"/>
      <c r="I94" s="3376"/>
    </row>
    <row r="95" spans="2:10" ht="39.75" customHeight="1" x14ac:dyDescent="0.2">
      <c r="B95" s="3316"/>
      <c r="C95" s="3318"/>
      <c r="D95" s="3252"/>
      <c r="E95" s="880"/>
      <c r="F95" s="30" t="s">
        <v>465</v>
      </c>
      <c r="G95" s="939" t="s">
        <v>351</v>
      </c>
      <c r="H95" s="3373"/>
      <c r="I95" s="3376"/>
    </row>
    <row r="96" spans="2:10" ht="20.100000000000001" customHeight="1" thickBot="1" x14ac:dyDescent="0.25">
      <c r="B96" s="3316"/>
      <c r="C96" s="3318"/>
      <c r="D96" s="3252"/>
      <c r="E96" s="3240" t="s">
        <v>2847</v>
      </c>
      <c r="F96" s="3322"/>
      <c r="G96" s="3322"/>
      <c r="H96" s="3373"/>
      <c r="I96" s="3376"/>
    </row>
    <row r="97" spans="2:9" ht="20.100000000000001" customHeight="1" x14ac:dyDescent="0.2">
      <c r="B97" s="3316"/>
      <c r="C97" s="3318"/>
      <c r="D97" s="3252"/>
      <c r="E97" s="3327" t="s">
        <v>2795</v>
      </c>
      <c r="F97" s="3328"/>
      <c r="G97" s="3328"/>
      <c r="H97" s="3373"/>
      <c r="I97" s="3376"/>
    </row>
    <row r="98" spans="2:9" ht="36" customHeight="1" x14ac:dyDescent="0.2">
      <c r="B98" s="3316"/>
      <c r="C98" s="3318"/>
      <c r="D98" s="3252"/>
      <c r="E98" s="880"/>
      <c r="F98" s="1700" t="s">
        <v>2807</v>
      </c>
      <c r="G98" s="2350"/>
      <c r="H98" s="3373"/>
      <c r="I98" s="3376"/>
    </row>
    <row r="99" spans="2:9" ht="20.100000000000001" customHeight="1" thickBot="1" x14ac:dyDescent="0.25">
      <c r="B99" s="3316"/>
      <c r="C99" s="3318"/>
      <c r="D99" s="3252"/>
      <c r="E99" s="3240" t="s">
        <v>2848</v>
      </c>
      <c r="F99" s="3322"/>
      <c r="G99" s="3322"/>
      <c r="H99" s="3373"/>
      <c r="I99" s="3376"/>
    </row>
    <row r="100" spans="2:9" ht="20.100000000000001" customHeight="1" x14ac:dyDescent="0.2">
      <c r="B100" s="3316"/>
      <c r="C100" s="3318"/>
      <c r="D100" s="3252"/>
      <c r="E100" s="1351" t="s">
        <v>2795</v>
      </c>
      <c r="F100" s="1352"/>
      <c r="G100" s="1352"/>
      <c r="H100" s="3373"/>
      <c r="I100" s="3376"/>
    </row>
    <row r="101" spans="2:9" ht="48.75" customHeight="1" x14ac:dyDescent="0.2">
      <c r="B101" s="3316"/>
      <c r="C101" s="3318"/>
      <c r="D101" s="3252"/>
      <c r="E101" s="881"/>
      <c r="F101" s="1346" t="s">
        <v>2806</v>
      </c>
      <c r="G101" s="1348"/>
      <c r="H101" s="3373"/>
      <c r="I101" s="3376"/>
    </row>
    <row r="102" spans="2:9" ht="20.100000000000001" customHeight="1" thickBot="1" x14ac:dyDescent="0.25">
      <c r="B102" s="3317"/>
      <c r="C102" s="3319"/>
      <c r="D102" s="3253"/>
      <c r="E102" s="3143" t="s">
        <v>2849</v>
      </c>
      <c r="F102" s="3144"/>
      <c r="G102" s="3144"/>
      <c r="H102" s="3374"/>
      <c r="I102" s="3377"/>
    </row>
    <row r="103" spans="2:9" ht="20.100000000000001" customHeight="1" thickTop="1" x14ac:dyDescent="0.2">
      <c r="B103" s="3315" t="s">
        <v>2793</v>
      </c>
      <c r="C103" s="3135" t="s">
        <v>2850</v>
      </c>
      <c r="D103" s="3251" t="s">
        <v>2985</v>
      </c>
      <c r="E103" s="3296" t="s">
        <v>2800</v>
      </c>
      <c r="F103" s="3326"/>
      <c r="G103" s="3326"/>
      <c r="H103" s="3372" t="s">
        <v>2</v>
      </c>
      <c r="I103" s="3375" t="s">
        <v>2</v>
      </c>
    </row>
    <row r="104" spans="2:9" ht="42" customHeight="1" x14ac:dyDescent="0.2">
      <c r="B104" s="3316"/>
      <c r="C104" s="3318"/>
      <c r="D104" s="3252"/>
      <c r="E104" s="3320"/>
      <c r="F104" s="1700" t="s">
        <v>2801</v>
      </c>
      <c r="G104" s="2350"/>
      <c r="H104" s="3373"/>
      <c r="I104" s="3376"/>
    </row>
    <row r="105" spans="2:9" ht="43.5" customHeight="1" x14ac:dyDescent="0.2">
      <c r="B105" s="3316"/>
      <c r="C105" s="3318"/>
      <c r="D105" s="3252"/>
      <c r="E105" s="2777"/>
      <c r="F105" s="30" t="s">
        <v>455</v>
      </c>
      <c r="G105" s="74" t="s">
        <v>2802</v>
      </c>
      <c r="H105" s="3373"/>
      <c r="I105" s="3376"/>
    </row>
    <row r="106" spans="2:9" ht="20.100000000000001" customHeight="1" thickBot="1" x14ac:dyDescent="0.25">
      <c r="B106" s="3316"/>
      <c r="C106" s="3318"/>
      <c r="D106" s="3252"/>
      <c r="E106" s="1348" t="s">
        <v>2845</v>
      </c>
      <c r="F106" s="1349"/>
      <c r="G106" s="1349"/>
      <c r="H106" s="3373"/>
      <c r="I106" s="3376"/>
    </row>
    <row r="107" spans="2:9" ht="20.100000000000001" customHeight="1" x14ac:dyDescent="0.2">
      <c r="B107" s="3316"/>
      <c r="C107" s="3318"/>
      <c r="D107" s="3252"/>
      <c r="E107" s="3327" t="s">
        <v>2800</v>
      </c>
      <c r="F107" s="3328"/>
      <c r="G107" s="3328"/>
      <c r="H107" s="3373"/>
      <c r="I107" s="3376"/>
    </row>
    <row r="108" spans="2:9" ht="39.75" customHeight="1" x14ac:dyDescent="0.2">
      <c r="B108" s="3316"/>
      <c r="C108" s="3318"/>
      <c r="D108" s="3252"/>
      <c r="E108" s="3320"/>
      <c r="F108" s="1700" t="s">
        <v>2803</v>
      </c>
      <c r="G108" s="2350"/>
      <c r="H108" s="3373"/>
      <c r="I108" s="3376"/>
    </row>
    <row r="109" spans="2:9" ht="39" customHeight="1" x14ac:dyDescent="0.2">
      <c r="B109" s="3316"/>
      <c r="C109" s="3318"/>
      <c r="D109" s="3252"/>
      <c r="E109" s="2777"/>
      <c r="F109" s="30" t="s">
        <v>455</v>
      </c>
      <c r="G109" s="74" t="s">
        <v>2802</v>
      </c>
      <c r="H109" s="3373"/>
      <c r="I109" s="3376"/>
    </row>
    <row r="110" spans="2:9" ht="20.100000000000001" customHeight="1" thickBot="1" x14ac:dyDescent="0.25">
      <c r="B110" s="3316"/>
      <c r="C110" s="3318"/>
      <c r="D110" s="3252"/>
      <c r="E110" s="3240" t="s">
        <v>2846</v>
      </c>
      <c r="F110" s="3322"/>
      <c r="G110" s="3322"/>
      <c r="H110" s="3373"/>
      <c r="I110" s="3376"/>
    </row>
    <row r="111" spans="2:9" ht="20.100000000000001" customHeight="1" x14ac:dyDescent="0.2">
      <c r="B111" s="3316"/>
      <c r="C111" s="3318"/>
      <c r="D111" s="3252"/>
      <c r="E111" s="3327" t="s">
        <v>2800</v>
      </c>
      <c r="F111" s="3328"/>
      <c r="G111" s="3328"/>
      <c r="H111" s="3373"/>
      <c r="I111" s="3376"/>
    </row>
    <row r="112" spans="2:9" ht="39" customHeight="1" x14ac:dyDescent="0.2">
      <c r="B112" s="3316"/>
      <c r="C112" s="3318"/>
      <c r="D112" s="3252"/>
      <c r="E112" s="3320"/>
      <c r="F112" s="1700" t="s">
        <v>2801</v>
      </c>
      <c r="G112" s="2350"/>
      <c r="H112" s="3373"/>
      <c r="I112" s="3376"/>
    </row>
    <row r="113" spans="2:9" ht="40.5" customHeight="1" x14ac:dyDescent="0.2">
      <c r="B113" s="3316"/>
      <c r="C113" s="3318"/>
      <c r="D113" s="3252"/>
      <c r="E113" s="2777"/>
      <c r="F113" s="30" t="s">
        <v>455</v>
      </c>
      <c r="G113" s="74" t="s">
        <v>2804</v>
      </c>
      <c r="H113" s="3373"/>
      <c r="I113" s="3376"/>
    </row>
    <row r="114" spans="2:9" ht="20.100000000000001" customHeight="1" thickBot="1" x14ac:dyDescent="0.25">
      <c r="B114" s="3316"/>
      <c r="C114" s="3318"/>
      <c r="D114" s="3252"/>
      <c r="E114" s="3240" t="s">
        <v>2847</v>
      </c>
      <c r="F114" s="3322"/>
      <c r="G114" s="3322"/>
      <c r="H114" s="3373"/>
      <c r="I114" s="3376"/>
    </row>
    <row r="115" spans="2:9" ht="20.100000000000001" customHeight="1" x14ac:dyDescent="0.2">
      <c r="B115" s="3316"/>
      <c r="C115" s="3318"/>
      <c r="D115" s="3252"/>
      <c r="E115" s="3327" t="s">
        <v>2800</v>
      </c>
      <c r="F115" s="3328"/>
      <c r="G115" s="3328"/>
      <c r="H115" s="3373"/>
      <c r="I115" s="3376"/>
    </row>
    <row r="116" spans="2:9" ht="36.75" customHeight="1" x14ac:dyDescent="0.2">
      <c r="B116" s="3316"/>
      <c r="C116" s="3318"/>
      <c r="D116" s="3252"/>
      <c r="E116" s="3320"/>
      <c r="F116" s="1700" t="s">
        <v>2803</v>
      </c>
      <c r="G116" s="2350"/>
      <c r="H116" s="3373"/>
      <c r="I116" s="3376"/>
    </row>
    <row r="117" spans="2:9" ht="39.75" customHeight="1" x14ac:dyDescent="0.2">
      <c r="B117" s="3316"/>
      <c r="C117" s="3318"/>
      <c r="D117" s="3252"/>
      <c r="E117" s="2777"/>
      <c r="F117" s="30" t="s">
        <v>455</v>
      </c>
      <c r="G117" s="74" t="s">
        <v>2804</v>
      </c>
      <c r="H117" s="3373"/>
      <c r="I117" s="3376"/>
    </row>
    <row r="118" spans="2:9" ht="20.100000000000001" customHeight="1" thickBot="1" x14ac:dyDescent="0.25">
      <c r="B118" s="3316"/>
      <c r="C118" s="3318"/>
      <c r="D118" s="3252"/>
      <c r="E118" s="3240" t="s">
        <v>2848</v>
      </c>
      <c r="F118" s="3322"/>
      <c r="G118" s="3322"/>
      <c r="H118" s="3373"/>
      <c r="I118" s="3376"/>
    </row>
    <row r="119" spans="2:9" ht="20.100000000000001" customHeight="1" x14ac:dyDescent="0.2">
      <c r="B119" s="3316"/>
      <c r="C119" s="3318"/>
      <c r="D119" s="3252"/>
      <c r="E119" s="3327" t="s">
        <v>2800</v>
      </c>
      <c r="F119" s="3328"/>
      <c r="G119" s="3328"/>
      <c r="H119" s="3373"/>
      <c r="I119" s="3376"/>
    </row>
    <row r="120" spans="2:9" ht="39" customHeight="1" x14ac:dyDescent="0.2">
      <c r="B120" s="3316"/>
      <c r="C120" s="3318"/>
      <c r="D120" s="3252"/>
      <c r="E120" s="3320"/>
      <c r="F120" s="1700" t="s">
        <v>2801</v>
      </c>
      <c r="G120" s="2350"/>
      <c r="H120" s="3373"/>
      <c r="I120" s="3376"/>
    </row>
    <row r="121" spans="2:9" ht="39" customHeight="1" x14ac:dyDescent="0.2">
      <c r="B121" s="3316"/>
      <c r="C121" s="3318"/>
      <c r="D121" s="3252"/>
      <c r="E121" s="2777"/>
      <c r="F121" s="30" t="s">
        <v>455</v>
      </c>
      <c r="G121" s="74" t="s">
        <v>2805</v>
      </c>
      <c r="H121" s="3373"/>
      <c r="I121" s="3376"/>
    </row>
    <row r="122" spans="2:9" ht="20.100000000000001" customHeight="1" thickBot="1" x14ac:dyDescent="0.25">
      <c r="B122" s="3316"/>
      <c r="C122" s="3318"/>
      <c r="D122" s="3252"/>
      <c r="E122" s="3240" t="s">
        <v>2849</v>
      </c>
      <c r="F122" s="3322"/>
      <c r="G122" s="3322"/>
      <c r="H122" s="3373"/>
      <c r="I122" s="3376"/>
    </row>
    <row r="123" spans="2:9" ht="20.100000000000001" customHeight="1" x14ac:dyDescent="0.2">
      <c r="B123" s="3316"/>
      <c r="C123" s="3318"/>
      <c r="D123" s="3252"/>
      <c r="E123" s="3327" t="s">
        <v>2800</v>
      </c>
      <c r="F123" s="3328"/>
      <c r="G123" s="3328"/>
      <c r="H123" s="3373"/>
      <c r="I123" s="3376"/>
    </row>
    <row r="124" spans="2:9" ht="39" customHeight="1" x14ac:dyDescent="0.2">
      <c r="B124" s="3316"/>
      <c r="C124" s="3318"/>
      <c r="D124" s="3252"/>
      <c r="E124" s="3320"/>
      <c r="F124" s="1700" t="s">
        <v>2803</v>
      </c>
      <c r="G124" s="2350"/>
      <c r="H124" s="3373"/>
      <c r="I124" s="3376"/>
    </row>
    <row r="125" spans="2:9" ht="39" customHeight="1" x14ac:dyDescent="0.2">
      <c r="B125" s="3316"/>
      <c r="C125" s="3318"/>
      <c r="D125" s="3252"/>
      <c r="E125" s="2777"/>
      <c r="F125" s="30" t="s">
        <v>455</v>
      </c>
      <c r="G125" s="74" t="s">
        <v>2805</v>
      </c>
      <c r="H125" s="3373"/>
      <c r="I125" s="3376"/>
    </row>
    <row r="126" spans="2:9" ht="20.100000000000001" customHeight="1" thickBot="1" x14ac:dyDescent="0.25">
      <c r="B126" s="3316"/>
      <c r="C126" s="3318"/>
      <c r="D126" s="3252"/>
      <c r="E126" s="3240" t="s">
        <v>2851</v>
      </c>
      <c r="F126" s="3322"/>
      <c r="G126" s="3322"/>
      <c r="H126" s="3373"/>
      <c r="I126" s="3376"/>
    </row>
    <row r="127" spans="2:9" ht="20.100000000000001" customHeight="1" x14ac:dyDescent="0.2">
      <c r="B127" s="3316"/>
      <c r="C127" s="3318"/>
      <c r="D127" s="3252"/>
      <c r="E127" s="3327" t="s">
        <v>2800</v>
      </c>
      <c r="F127" s="3328"/>
      <c r="G127" s="3328"/>
      <c r="H127" s="3373"/>
      <c r="I127" s="3376"/>
    </row>
    <row r="128" spans="2:9" ht="39" customHeight="1" x14ac:dyDescent="0.2">
      <c r="B128" s="3316"/>
      <c r="C128" s="3318"/>
      <c r="D128" s="3252"/>
      <c r="E128" s="3320"/>
      <c r="F128" s="1700" t="s">
        <v>2801</v>
      </c>
      <c r="G128" s="2350"/>
      <c r="H128" s="3373"/>
      <c r="I128" s="3376"/>
    </row>
    <row r="129" spans="2:9" ht="39" customHeight="1" x14ac:dyDescent="0.2">
      <c r="B129" s="3316"/>
      <c r="C129" s="3318"/>
      <c r="D129" s="3252"/>
      <c r="E129" s="2777"/>
      <c r="F129" s="30" t="s">
        <v>455</v>
      </c>
      <c r="G129" s="74" t="s">
        <v>2196</v>
      </c>
      <c r="H129" s="3373"/>
      <c r="I129" s="3376"/>
    </row>
    <row r="130" spans="2:9" ht="20.100000000000001" customHeight="1" thickBot="1" x14ac:dyDescent="0.25">
      <c r="B130" s="3316"/>
      <c r="C130" s="3318"/>
      <c r="D130" s="3252"/>
      <c r="E130" s="3240" t="s">
        <v>2852</v>
      </c>
      <c r="F130" s="3322"/>
      <c r="G130" s="3322"/>
      <c r="H130" s="3373"/>
      <c r="I130" s="3376"/>
    </row>
    <row r="131" spans="2:9" ht="20.100000000000001" customHeight="1" x14ac:dyDescent="0.2">
      <c r="B131" s="3316"/>
      <c r="C131" s="3318"/>
      <c r="D131" s="3252"/>
      <c r="E131" s="3327" t="s">
        <v>2800</v>
      </c>
      <c r="F131" s="3328"/>
      <c r="G131" s="3328"/>
      <c r="H131" s="3373"/>
      <c r="I131" s="3376"/>
    </row>
    <row r="132" spans="2:9" ht="39" customHeight="1" x14ac:dyDescent="0.2">
      <c r="B132" s="3316"/>
      <c r="C132" s="3318"/>
      <c r="D132" s="3252"/>
      <c r="E132" s="3320"/>
      <c r="F132" s="1700" t="s">
        <v>2803</v>
      </c>
      <c r="G132" s="2350"/>
      <c r="H132" s="3373"/>
      <c r="I132" s="3376"/>
    </row>
    <row r="133" spans="2:9" ht="39" customHeight="1" x14ac:dyDescent="0.2">
      <c r="B133" s="3316"/>
      <c r="C133" s="3318"/>
      <c r="D133" s="3252"/>
      <c r="E133" s="2777"/>
      <c r="F133" s="30" t="s">
        <v>455</v>
      </c>
      <c r="G133" s="74" t="s">
        <v>2196</v>
      </c>
      <c r="H133" s="3373"/>
      <c r="I133" s="3376"/>
    </row>
    <row r="134" spans="2:9" ht="20.100000000000001" customHeight="1" thickBot="1" x14ac:dyDescent="0.25">
      <c r="B134" s="3316"/>
      <c r="C134" s="3318"/>
      <c r="D134" s="3252"/>
      <c r="E134" s="3240" t="s">
        <v>2853</v>
      </c>
      <c r="F134" s="3322"/>
      <c r="G134" s="3322"/>
      <c r="H134" s="3373"/>
      <c r="I134" s="3376"/>
    </row>
    <row r="135" spans="2:9" ht="20.100000000000001" customHeight="1" x14ac:dyDescent="0.2">
      <c r="B135" s="3316"/>
      <c r="C135" s="3318"/>
      <c r="D135" s="3252"/>
      <c r="E135" s="3327" t="s">
        <v>2795</v>
      </c>
      <c r="F135" s="3328"/>
      <c r="G135" s="3328"/>
      <c r="H135" s="3373"/>
      <c r="I135" s="3376"/>
    </row>
    <row r="136" spans="2:9" ht="27.75" customHeight="1" x14ac:dyDescent="0.2">
      <c r="B136" s="3316"/>
      <c r="C136" s="3318"/>
      <c r="D136" s="3252"/>
      <c r="E136" s="880"/>
      <c r="F136" s="1700" t="s">
        <v>2799</v>
      </c>
      <c r="G136" s="2350"/>
      <c r="H136" s="3373"/>
      <c r="I136" s="3376"/>
    </row>
    <row r="137" spans="2:9" ht="20.100000000000001" customHeight="1" thickBot="1" x14ac:dyDescent="0.25">
      <c r="B137" s="3316"/>
      <c r="C137" s="3318"/>
      <c r="D137" s="3252"/>
      <c r="E137" s="3240" t="s">
        <v>2854</v>
      </c>
      <c r="F137" s="3322"/>
      <c r="G137" s="3322"/>
      <c r="H137" s="3373"/>
      <c r="I137" s="3376"/>
    </row>
    <row r="138" spans="2:9" ht="20.100000000000001" customHeight="1" x14ac:dyDescent="0.2">
      <c r="B138" s="3316"/>
      <c r="C138" s="3318"/>
      <c r="D138" s="3252"/>
      <c r="E138" s="3327" t="s">
        <v>2795</v>
      </c>
      <c r="F138" s="3328"/>
      <c r="G138" s="3328"/>
      <c r="H138" s="3373"/>
      <c r="I138" s="3376"/>
    </row>
    <row r="139" spans="2:9" ht="33.75" customHeight="1" x14ac:dyDescent="0.2">
      <c r="B139" s="3316"/>
      <c r="C139" s="3318"/>
      <c r="D139" s="3252"/>
      <c r="E139" s="880"/>
      <c r="F139" s="1700" t="s">
        <v>2798</v>
      </c>
      <c r="G139" s="2350"/>
      <c r="H139" s="3373"/>
      <c r="I139" s="3376"/>
    </row>
    <row r="140" spans="2:9" ht="20.100000000000001" customHeight="1" thickBot="1" x14ac:dyDescent="0.25">
      <c r="B140" s="3316"/>
      <c r="C140" s="3318"/>
      <c r="D140" s="3252"/>
      <c r="E140" s="3240" t="s">
        <v>2855</v>
      </c>
      <c r="F140" s="3322"/>
      <c r="G140" s="3322"/>
      <c r="H140" s="3373"/>
      <c r="I140" s="3376"/>
    </row>
    <row r="141" spans="2:9" ht="20.100000000000001" customHeight="1" x14ac:dyDescent="0.2">
      <c r="B141" s="3316"/>
      <c r="C141" s="3318"/>
      <c r="D141" s="3252"/>
      <c r="E141" s="3327" t="s">
        <v>2795</v>
      </c>
      <c r="F141" s="3328"/>
      <c r="G141" s="3328"/>
      <c r="H141" s="3373"/>
      <c r="I141" s="3376"/>
    </row>
    <row r="142" spans="2:9" ht="45.75" customHeight="1" x14ac:dyDescent="0.2">
      <c r="B142" s="3316"/>
      <c r="C142" s="3318"/>
      <c r="D142" s="3252"/>
      <c r="E142" s="880"/>
      <c r="F142" s="1700" t="s">
        <v>2807</v>
      </c>
      <c r="G142" s="2350"/>
      <c r="H142" s="3373"/>
      <c r="I142" s="3376"/>
    </row>
    <row r="143" spans="2:9" ht="20.100000000000001" customHeight="1" thickBot="1" x14ac:dyDescent="0.25">
      <c r="B143" s="3316"/>
      <c r="C143" s="3318"/>
      <c r="D143" s="3252"/>
      <c r="E143" s="3240" t="s">
        <v>2856</v>
      </c>
      <c r="F143" s="3322"/>
      <c r="G143" s="3322"/>
      <c r="H143" s="3373"/>
      <c r="I143" s="3376"/>
    </row>
    <row r="144" spans="2:9" ht="20.100000000000001" customHeight="1" x14ac:dyDescent="0.2">
      <c r="B144" s="3316"/>
      <c r="C144" s="3318"/>
      <c r="D144" s="3252"/>
      <c r="E144" s="1351" t="s">
        <v>2795</v>
      </c>
      <c r="F144" s="1352"/>
      <c r="G144" s="1352"/>
      <c r="H144" s="3373"/>
      <c r="I144" s="3376"/>
    </row>
    <row r="145" spans="2:11" ht="58.5" customHeight="1" x14ac:dyDescent="0.2">
      <c r="B145" s="3316"/>
      <c r="C145" s="3318"/>
      <c r="D145" s="3252"/>
      <c r="E145" s="881"/>
      <c r="F145" s="1346" t="s">
        <v>2806</v>
      </c>
      <c r="G145" s="1348"/>
      <c r="H145" s="3373"/>
      <c r="I145" s="3376"/>
    </row>
    <row r="146" spans="2:11" ht="20.100000000000001" customHeight="1" thickBot="1" x14ac:dyDescent="0.25">
      <c r="B146" s="3162"/>
      <c r="C146" s="3137"/>
      <c r="D146" s="3253"/>
      <c r="E146" s="3143" t="s">
        <v>2857</v>
      </c>
      <c r="F146" s="3144"/>
      <c r="G146" s="3144"/>
      <c r="H146" s="3374"/>
      <c r="I146" s="3377"/>
    </row>
    <row r="147" spans="2:11" ht="20.100000000000001" customHeight="1" thickTop="1" x14ac:dyDescent="0.2">
      <c r="B147" s="3315" t="s">
        <v>2818</v>
      </c>
      <c r="C147" s="3135" t="s">
        <v>2858</v>
      </c>
      <c r="D147" s="3251" t="s">
        <v>2986</v>
      </c>
      <c r="E147" s="3325" t="s">
        <v>2630</v>
      </c>
      <c r="F147" s="3325"/>
      <c r="G147" s="3325"/>
      <c r="H147" s="3372" t="s">
        <v>2</v>
      </c>
      <c r="I147" s="3375" t="s">
        <v>2</v>
      </c>
    </row>
    <row r="148" spans="2:11" ht="44.25" customHeight="1" x14ac:dyDescent="0.2">
      <c r="B148" s="3316"/>
      <c r="C148" s="3318"/>
      <c r="D148" s="3252"/>
      <c r="E148" s="881"/>
      <c r="F148" s="937" t="s">
        <v>2625</v>
      </c>
      <c r="G148" s="942" t="s">
        <v>2552</v>
      </c>
      <c r="H148" s="3373"/>
      <c r="I148" s="3376"/>
    </row>
    <row r="149" spans="2:11" ht="20.100000000000001" customHeight="1" thickBot="1" x14ac:dyDescent="0.3">
      <c r="B149" s="3316"/>
      <c r="C149" s="3318"/>
      <c r="D149" s="3252"/>
      <c r="E149" s="1348" t="s">
        <v>2859</v>
      </c>
      <c r="F149" s="1349"/>
      <c r="G149" s="1349"/>
      <c r="H149" s="3373"/>
      <c r="I149" s="3376"/>
      <c r="J149"/>
      <c r="K149"/>
    </row>
    <row r="150" spans="2:11" ht="20.100000000000001" customHeight="1" x14ac:dyDescent="0.25">
      <c r="B150" s="3316"/>
      <c r="C150" s="3318"/>
      <c r="D150" s="3252"/>
      <c r="E150" s="3323" t="s">
        <v>2630</v>
      </c>
      <c r="F150" s="3324"/>
      <c r="G150" s="3324"/>
      <c r="H150" s="3373"/>
      <c r="I150" s="3376"/>
      <c r="J150"/>
      <c r="K150"/>
    </row>
    <row r="151" spans="2:11" ht="39.950000000000003" customHeight="1" x14ac:dyDescent="0.25">
      <c r="B151" s="3316"/>
      <c r="C151" s="3318"/>
      <c r="D151" s="3252"/>
      <c r="E151" s="1346"/>
      <c r="F151" s="937" t="s">
        <v>2625</v>
      </c>
      <c r="G151" s="952" t="s">
        <v>2532</v>
      </c>
      <c r="H151" s="3373"/>
      <c r="I151" s="3376"/>
      <c r="J151"/>
      <c r="K151"/>
    </row>
    <row r="152" spans="2:11" ht="39.950000000000003" customHeight="1" x14ac:dyDescent="0.25">
      <c r="B152" s="3316"/>
      <c r="C152" s="3318"/>
      <c r="D152" s="3252"/>
      <c r="E152" s="3252"/>
      <c r="F152" s="30" t="s">
        <v>499</v>
      </c>
      <c r="G152" s="74" t="s">
        <v>340</v>
      </c>
      <c r="H152" s="3373"/>
      <c r="I152" s="3376"/>
      <c r="J152"/>
      <c r="K152"/>
    </row>
    <row r="153" spans="2:11" ht="39.950000000000003" customHeight="1" x14ac:dyDescent="0.25">
      <c r="B153" s="3316"/>
      <c r="C153" s="3318"/>
      <c r="D153" s="3252"/>
      <c r="E153" s="1347"/>
      <c r="F153" s="30" t="s">
        <v>501</v>
      </c>
      <c r="G153" s="74" t="s">
        <v>2808</v>
      </c>
      <c r="H153" s="3373"/>
      <c r="I153" s="3376"/>
      <c r="J153"/>
      <c r="K153"/>
    </row>
    <row r="154" spans="2:11" ht="19.5" customHeight="1" thickBot="1" x14ac:dyDescent="0.3">
      <c r="B154" s="3316"/>
      <c r="C154" s="3318"/>
      <c r="D154" s="3252"/>
      <c r="E154" s="3240" t="s">
        <v>2846</v>
      </c>
      <c r="F154" s="3322"/>
      <c r="G154" s="3322"/>
      <c r="H154" s="3373"/>
      <c r="I154" s="3376"/>
      <c r="J154"/>
      <c r="K154"/>
    </row>
    <row r="155" spans="2:11" ht="20.100000000000001" customHeight="1" x14ac:dyDescent="0.25">
      <c r="B155" s="3316"/>
      <c r="C155" s="3318"/>
      <c r="D155" s="3252"/>
      <c r="E155" s="3323" t="s">
        <v>2630</v>
      </c>
      <c r="F155" s="3324"/>
      <c r="G155" s="3324"/>
      <c r="H155" s="3373"/>
      <c r="I155" s="3376"/>
      <c r="J155"/>
      <c r="K155"/>
    </row>
    <row r="156" spans="2:11" ht="34.5" customHeight="1" x14ac:dyDescent="0.25">
      <c r="B156" s="3316"/>
      <c r="C156" s="3318"/>
      <c r="D156" s="3252"/>
      <c r="E156" s="1346"/>
      <c r="F156" s="937" t="s">
        <v>2625</v>
      </c>
      <c r="G156" s="952" t="s">
        <v>2532</v>
      </c>
      <c r="H156" s="3373"/>
      <c r="I156" s="3376"/>
      <c r="J156"/>
      <c r="K156"/>
    </row>
    <row r="157" spans="2:11" ht="34.5" customHeight="1" x14ac:dyDescent="0.25">
      <c r="B157" s="3316"/>
      <c r="C157" s="3318"/>
      <c r="D157" s="3252"/>
      <c r="E157" s="3252"/>
      <c r="F157" s="2350" t="s">
        <v>2860</v>
      </c>
      <c r="G157" s="2347"/>
      <c r="H157" s="3373"/>
      <c r="I157" s="3376"/>
      <c r="J157"/>
      <c r="K157"/>
    </row>
    <row r="158" spans="2:11" ht="39.75" customHeight="1" x14ac:dyDescent="0.25">
      <c r="B158" s="3316"/>
      <c r="C158" s="3318"/>
      <c r="D158" s="3252"/>
      <c r="E158" s="3252"/>
      <c r="F158" s="30" t="s">
        <v>499</v>
      </c>
      <c r="G158" s="74" t="s">
        <v>340</v>
      </c>
      <c r="H158" s="3373"/>
      <c r="I158" s="3376"/>
      <c r="J158"/>
      <c r="K158"/>
    </row>
    <row r="159" spans="2:11" ht="39" customHeight="1" x14ac:dyDescent="0.25">
      <c r="B159" s="3316"/>
      <c r="C159" s="3318"/>
      <c r="D159" s="3252"/>
      <c r="E159" s="1347"/>
      <c r="F159" s="30" t="s">
        <v>501</v>
      </c>
      <c r="G159" s="74" t="s">
        <v>2808</v>
      </c>
      <c r="H159" s="3373"/>
      <c r="I159" s="3376"/>
      <c r="J159"/>
      <c r="K159"/>
    </row>
    <row r="160" spans="2:11" ht="20.100000000000001" customHeight="1" thickBot="1" x14ac:dyDescent="0.3">
      <c r="B160" s="3316"/>
      <c r="C160" s="3318"/>
      <c r="D160" s="3252"/>
      <c r="E160" s="3240" t="s">
        <v>2846</v>
      </c>
      <c r="F160" s="3322"/>
      <c r="G160" s="3322"/>
      <c r="H160" s="3373"/>
      <c r="I160" s="3376"/>
      <c r="J160"/>
      <c r="K160"/>
    </row>
    <row r="161" spans="2:11" ht="20.100000000000001" customHeight="1" x14ac:dyDescent="0.25">
      <c r="B161" s="3316"/>
      <c r="C161" s="3318"/>
      <c r="D161" s="3252"/>
      <c r="E161" s="1347" t="s">
        <v>2717</v>
      </c>
      <c r="F161" s="1347"/>
      <c r="G161" s="1351"/>
      <c r="H161" s="3373"/>
      <c r="I161" s="3376"/>
      <c r="J161"/>
      <c r="K161"/>
    </row>
    <row r="162" spans="2:11" ht="20.100000000000001" customHeight="1" thickBot="1" x14ac:dyDescent="0.3">
      <c r="B162" s="3162"/>
      <c r="C162" s="3137"/>
      <c r="D162" s="3253"/>
      <c r="E162" s="3143" t="s">
        <v>2861</v>
      </c>
      <c r="F162" s="3144"/>
      <c r="G162" s="3144"/>
      <c r="H162" s="3374"/>
      <c r="I162" s="3377"/>
      <c r="J162"/>
      <c r="K162"/>
    </row>
    <row r="163" spans="2:11" ht="20.100000000000001" customHeight="1" thickTop="1" x14ac:dyDescent="0.2">
      <c r="B163" s="3315" t="s">
        <v>2819</v>
      </c>
      <c r="C163" s="3135" t="s">
        <v>2862</v>
      </c>
      <c r="D163" s="3251" t="s">
        <v>2986</v>
      </c>
      <c r="E163" s="3325" t="s">
        <v>2630</v>
      </c>
      <c r="F163" s="3325"/>
      <c r="G163" s="3325"/>
      <c r="H163" s="3372" t="s">
        <v>2</v>
      </c>
      <c r="I163" s="3375" t="s">
        <v>2</v>
      </c>
    </row>
    <row r="164" spans="2:11" ht="44.25" customHeight="1" x14ac:dyDescent="0.2">
      <c r="B164" s="3316"/>
      <c r="C164" s="3318"/>
      <c r="D164" s="3252"/>
      <c r="E164" s="881"/>
      <c r="F164" s="937" t="s">
        <v>2625</v>
      </c>
      <c r="G164" s="942" t="s">
        <v>2552</v>
      </c>
      <c r="H164" s="3373"/>
      <c r="I164" s="3376"/>
    </row>
    <row r="165" spans="2:11" ht="20.100000000000001" customHeight="1" thickBot="1" x14ac:dyDescent="0.3">
      <c r="B165" s="3316"/>
      <c r="C165" s="3318"/>
      <c r="D165" s="3252"/>
      <c r="E165" s="1348" t="s">
        <v>2859</v>
      </c>
      <c r="F165" s="1349"/>
      <c r="G165" s="1349"/>
      <c r="H165" s="3373"/>
      <c r="I165" s="3376"/>
      <c r="J165"/>
      <c r="K165"/>
    </row>
    <row r="166" spans="2:11" ht="20.100000000000001" customHeight="1" x14ac:dyDescent="0.25">
      <c r="B166" s="3316"/>
      <c r="C166" s="3318"/>
      <c r="D166" s="3252"/>
      <c r="E166" s="3323" t="s">
        <v>2630</v>
      </c>
      <c r="F166" s="3324"/>
      <c r="G166" s="3324"/>
      <c r="H166" s="3373"/>
      <c r="I166" s="3376"/>
      <c r="J166"/>
      <c r="K166"/>
    </row>
    <row r="167" spans="2:11" ht="39.950000000000003" customHeight="1" x14ac:dyDescent="0.25">
      <c r="B167" s="3316"/>
      <c r="C167" s="3318"/>
      <c r="D167" s="3252"/>
      <c r="E167" s="1346"/>
      <c r="F167" s="937" t="s">
        <v>2625</v>
      </c>
      <c r="G167" s="952" t="s">
        <v>2532</v>
      </c>
      <c r="H167" s="3373"/>
      <c r="I167" s="3376"/>
      <c r="J167"/>
      <c r="K167"/>
    </row>
    <row r="168" spans="2:11" ht="39.950000000000003" customHeight="1" x14ac:dyDescent="0.25">
      <c r="B168" s="3316"/>
      <c r="C168" s="3318"/>
      <c r="D168" s="3252"/>
      <c r="E168" s="3252"/>
      <c r="F168" s="30" t="s">
        <v>499</v>
      </c>
      <c r="G168" s="74" t="s">
        <v>1030</v>
      </c>
      <c r="H168" s="3373"/>
      <c r="I168" s="3376"/>
      <c r="J168"/>
      <c r="K168"/>
    </row>
    <row r="169" spans="2:11" ht="39.950000000000003" customHeight="1" x14ac:dyDescent="0.25">
      <c r="B169" s="3316"/>
      <c r="C169" s="3318"/>
      <c r="D169" s="3252"/>
      <c r="E169" s="1347"/>
      <c r="F169" s="30" t="s">
        <v>501</v>
      </c>
      <c r="G169" s="74" t="s">
        <v>2808</v>
      </c>
      <c r="H169" s="3373"/>
      <c r="I169" s="3376"/>
      <c r="J169"/>
      <c r="K169"/>
    </row>
    <row r="170" spans="2:11" ht="19.5" customHeight="1" thickBot="1" x14ac:dyDescent="0.3">
      <c r="B170" s="3316"/>
      <c r="C170" s="3318"/>
      <c r="D170" s="3252"/>
      <c r="E170" s="3240" t="s">
        <v>2846</v>
      </c>
      <c r="F170" s="3322"/>
      <c r="G170" s="3322"/>
      <c r="H170" s="3373"/>
      <c r="I170" s="3376"/>
      <c r="J170"/>
      <c r="K170"/>
    </row>
    <row r="171" spans="2:11" ht="20.100000000000001" customHeight="1" x14ac:dyDescent="0.25">
      <c r="B171" s="3316"/>
      <c r="C171" s="3318"/>
      <c r="D171" s="3252"/>
      <c r="E171" s="3323" t="s">
        <v>2630</v>
      </c>
      <c r="F171" s="3324"/>
      <c r="G171" s="3324"/>
      <c r="H171" s="3373"/>
      <c r="I171" s="3376"/>
      <c r="J171"/>
      <c r="K171"/>
    </row>
    <row r="172" spans="2:11" ht="34.5" customHeight="1" x14ac:dyDescent="0.25">
      <c r="B172" s="3316"/>
      <c r="C172" s="3318"/>
      <c r="D172" s="3252"/>
      <c r="E172" s="1346"/>
      <c r="F172" s="937" t="s">
        <v>2625</v>
      </c>
      <c r="G172" s="952" t="s">
        <v>2532</v>
      </c>
      <c r="H172" s="3373"/>
      <c r="I172" s="3376"/>
      <c r="J172"/>
      <c r="K172"/>
    </row>
    <row r="173" spans="2:11" ht="34.5" customHeight="1" x14ac:dyDescent="0.25">
      <c r="B173" s="3316"/>
      <c r="C173" s="3318"/>
      <c r="D173" s="3252"/>
      <c r="E173" s="3252"/>
      <c r="F173" s="2350" t="s">
        <v>2860</v>
      </c>
      <c r="G173" s="2347"/>
      <c r="H173" s="3373"/>
      <c r="I173" s="3376"/>
      <c r="J173"/>
      <c r="K173"/>
    </row>
    <row r="174" spans="2:11" ht="39.75" customHeight="1" x14ac:dyDescent="0.25">
      <c r="B174" s="3316"/>
      <c r="C174" s="3318"/>
      <c r="D174" s="3252"/>
      <c r="E174" s="3252"/>
      <c r="F174" s="30" t="s">
        <v>499</v>
      </c>
      <c r="G174" s="74" t="s">
        <v>1030</v>
      </c>
      <c r="H174" s="3373"/>
      <c r="I174" s="3376"/>
      <c r="J174"/>
      <c r="K174"/>
    </row>
    <row r="175" spans="2:11" ht="39" customHeight="1" x14ac:dyDescent="0.25">
      <c r="B175" s="3316"/>
      <c r="C175" s="3318"/>
      <c r="D175" s="3252"/>
      <c r="E175" s="1347"/>
      <c r="F175" s="30" t="s">
        <v>501</v>
      </c>
      <c r="G175" s="74" t="s">
        <v>2808</v>
      </c>
      <c r="H175" s="3373"/>
      <c r="I175" s="3376"/>
      <c r="J175"/>
      <c r="K175"/>
    </row>
    <row r="176" spans="2:11" ht="20.100000000000001" customHeight="1" thickBot="1" x14ac:dyDescent="0.3">
      <c r="B176" s="3316"/>
      <c r="C176" s="3318"/>
      <c r="D176" s="3252"/>
      <c r="E176" s="3240" t="s">
        <v>2846</v>
      </c>
      <c r="F176" s="3322"/>
      <c r="G176" s="3322"/>
      <c r="H176" s="3373"/>
      <c r="I176" s="3376"/>
      <c r="J176"/>
      <c r="K176"/>
    </row>
    <row r="177" spans="2:11" ht="20.100000000000001" customHeight="1" x14ac:dyDescent="0.25">
      <c r="B177" s="3316"/>
      <c r="C177" s="3318"/>
      <c r="D177" s="3252"/>
      <c r="E177" s="1347" t="s">
        <v>2717</v>
      </c>
      <c r="F177" s="1347"/>
      <c r="G177" s="1351"/>
      <c r="H177" s="3373"/>
      <c r="I177" s="3376"/>
      <c r="J177"/>
      <c r="K177"/>
    </row>
    <row r="178" spans="2:11" ht="20.100000000000001" customHeight="1" thickBot="1" x14ac:dyDescent="0.3">
      <c r="B178" s="3162"/>
      <c r="C178" s="3137"/>
      <c r="D178" s="3253"/>
      <c r="E178" s="3143" t="s">
        <v>2861</v>
      </c>
      <c r="F178" s="3144"/>
      <c r="G178" s="3144"/>
      <c r="H178" s="3374"/>
      <c r="I178" s="3377"/>
      <c r="J178"/>
      <c r="K178"/>
    </row>
    <row r="179" spans="2:11" ht="20.100000000000001" customHeight="1" thickTop="1" x14ac:dyDescent="0.2">
      <c r="B179" s="3315" t="s">
        <v>2820</v>
      </c>
      <c r="C179" s="3135" t="s">
        <v>2863</v>
      </c>
      <c r="D179" s="3251" t="s">
        <v>2986</v>
      </c>
      <c r="E179" s="3325" t="s">
        <v>2630</v>
      </c>
      <c r="F179" s="3325"/>
      <c r="G179" s="3325"/>
      <c r="H179" s="3372" t="s">
        <v>2</v>
      </c>
      <c r="I179" s="3375" t="s">
        <v>2</v>
      </c>
    </row>
    <row r="180" spans="2:11" ht="36.75" customHeight="1" x14ac:dyDescent="0.2">
      <c r="B180" s="3316"/>
      <c r="C180" s="3318"/>
      <c r="D180" s="3252"/>
      <c r="E180" s="881"/>
      <c r="F180" s="937" t="s">
        <v>2625</v>
      </c>
      <c r="G180" s="942" t="s">
        <v>2552</v>
      </c>
      <c r="H180" s="3373"/>
      <c r="I180" s="3376"/>
    </row>
    <row r="181" spans="2:11" ht="20.100000000000001" customHeight="1" thickBot="1" x14ac:dyDescent="0.25">
      <c r="B181" s="3316"/>
      <c r="C181" s="3318"/>
      <c r="D181" s="3252"/>
      <c r="E181" s="1348" t="s">
        <v>2859</v>
      </c>
      <c r="F181" s="1349"/>
      <c r="G181" s="1349"/>
      <c r="H181" s="3373"/>
      <c r="I181" s="3376"/>
    </row>
    <row r="182" spans="2:11" ht="20.100000000000001" customHeight="1" x14ac:dyDescent="0.2">
      <c r="B182" s="3316"/>
      <c r="C182" s="3318"/>
      <c r="D182" s="3252"/>
      <c r="E182" s="3323" t="s">
        <v>2630</v>
      </c>
      <c r="F182" s="3324"/>
      <c r="G182" s="3324"/>
      <c r="H182" s="3373"/>
      <c r="I182" s="3376"/>
    </row>
    <row r="183" spans="2:11" ht="36" customHeight="1" x14ac:dyDescent="0.2">
      <c r="B183" s="3316"/>
      <c r="C183" s="3318"/>
      <c r="D183" s="3252"/>
      <c r="E183" s="1346"/>
      <c r="F183" s="937" t="s">
        <v>2625</v>
      </c>
      <c r="G183" s="952" t="s">
        <v>2532</v>
      </c>
      <c r="H183" s="3373"/>
      <c r="I183" s="3376"/>
    </row>
    <row r="184" spans="2:11" ht="41.25" customHeight="1" x14ac:dyDescent="0.2">
      <c r="B184" s="3316"/>
      <c r="C184" s="3318"/>
      <c r="D184" s="3252"/>
      <c r="E184" s="3252"/>
      <c r="F184" s="30" t="s">
        <v>499</v>
      </c>
      <c r="G184" s="1261" t="s">
        <v>4063</v>
      </c>
      <c r="H184" s="3373"/>
      <c r="I184" s="3376"/>
    </row>
    <row r="185" spans="2:11" ht="39.75" customHeight="1" x14ac:dyDescent="0.2">
      <c r="B185" s="3316"/>
      <c r="C185" s="3318"/>
      <c r="D185" s="3252"/>
      <c r="E185" s="1347"/>
      <c r="F185" s="30" t="s">
        <v>501</v>
      </c>
      <c r="G185" s="74" t="s">
        <v>2808</v>
      </c>
      <c r="H185" s="3373"/>
      <c r="I185" s="3376"/>
    </row>
    <row r="186" spans="2:11" ht="20.100000000000001" customHeight="1" thickBot="1" x14ac:dyDescent="0.25">
      <c r="B186" s="3316"/>
      <c r="C186" s="3318"/>
      <c r="D186" s="3252"/>
      <c r="E186" s="3240" t="s">
        <v>2846</v>
      </c>
      <c r="F186" s="3322"/>
      <c r="G186" s="3322"/>
      <c r="H186" s="3373"/>
      <c r="I186" s="3376"/>
    </row>
    <row r="187" spans="2:11" ht="20.100000000000001" customHeight="1" x14ac:dyDescent="0.2">
      <c r="B187" s="3316"/>
      <c r="C187" s="3318"/>
      <c r="D187" s="3252"/>
      <c r="E187" s="1347" t="s">
        <v>2717</v>
      </c>
      <c r="F187" s="1347"/>
      <c r="G187" s="1351"/>
      <c r="H187" s="3373"/>
      <c r="I187" s="3376"/>
    </row>
    <row r="188" spans="2:11" ht="20.100000000000001" customHeight="1" thickBot="1" x14ac:dyDescent="0.25">
      <c r="B188" s="3162"/>
      <c r="C188" s="3137"/>
      <c r="D188" s="3253"/>
      <c r="E188" s="3143" t="s">
        <v>2861</v>
      </c>
      <c r="F188" s="3144"/>
      <c r="G188" s="3144"/>
      <c r="H188" s="3374"/>
      <c r="I188" s="3377"/>
    </row>
    <row r="189" spans="2:11" ht="20.100000000000001" customHeight="1" thickTop="1" x14ac:dyDescent="0.2">
      <c r="B189" s="3315" t="s">
        <v>2821</v>
      </c>
      <c r="C189" s="3135" t="s">
        <v>2864</v>
      </c>
      <c r="D189" s="3251" t="s">
        <v>2986</v>
      </c>
      <c r="E189" s="3325" t="s">
        <v>2630</v>
      </c>
      <c r="F189" s="3325"/>
      <c r="G189" s="3325"/>
      <c r="H189" s="3372" t="s">
        <v>2</v>
      </c>
      <c r="I189" s="3375" t="s">
        <v>2</v>
      </c>
    </row>
    <row r="190" spans="2:11" ht="39.950000000000003" customHeight="1" x14ac:dyDescent="0.2">
      <c r="B190" s="3316"/>
      <c r="C190" s="3318"/>
      <c r="D190" s="3252"/>
      <c r="E190" s="881"/>
      <c r="F190" s="937" t="s">
        <v>2625</v>
      </c>
      <c r="G190" s="942" t="s">
        <v>2552</v>
      </c>
      <c r="H190" s="3373"/>
      <c r="I190" s="3376"/>
    </row>
    <row r="191" spans="2:11" ht="20.100000000000001" customHeight="1" thickBot="1" x14ac:dyDescent="0.25">
      <c r="B191" s="3316"/>
      <c r="C191" s="3318"/>
      <c r="D191" s="3252"/>
      <c r="E191" s="1348" t="s">
        <v>2859</v>
      </c>
      <c r="F191" s="1349"/>
      <c r="G191" s="1349"/>
      <c r="H191" s="3373"/>
      <c r="I191" s="3376"/>
    </row>
    <row r="192" spans="2:11" ht="20.100000000000001" customHeight="1" x14ac:dyDescent="0.2">
      <c r="B192" s="3316"/>
      <c r="C192" s="3318"/>
      <c r="D192" s="3252"/>
      <c r="E192" s="3323" t="s">
        <v>2630</v>
      </c>
      <c r="F192" s="3324"/>
      <c r="G192" s="3324"/>
      <c r="H192" s="3373"/>
      <c r="I192" s="3376"/>
    </row>
    <row r="193" spans="2:9" ht="39.950000000000003" customHeight="1" x14ac:dyDescent="0.2">
      <c r="B193" s="3316"/>
      <c r="C193" s="3318"/>
      <c r="D193" s="3252"/>
      <c r="E193" s="1346"/>
      <c r="F193" s="937" t="s">
        <v>2625</v>
      </c>
      <c r="G193" s="952" t="s">
        <v>2532</v>
      </c>
      <c r="H193" s="3373"/>
      <c r="I193" s="3376"/>
    </row>
    <row r="194" spans="2:9" ht="39.950000000000003" customHeight="1" x14ac:dyDescent="0.2">
      <c r="B194" s="3316"/>
      <c r="C194" s="3318"/>
      <c r="D194" s="3252"/>
      <c r="E194" s="3252"/>
      <c r="F194" s="30" t="s">
        <v>499</v>
      </c>
      <c r="G194" s="74" t="s">
        <v>2809</v>
      </c>
      <c r="H194" s="3373"/>
      <c r="I194" s="3376"/>
    </row>
    <row r="195" spans="2:9" ht="39.950000000000003" customHeight="1" x14ac:dyDescent="0.2">
      <c r="B195" s="3316"/>
      <c r="C195" s="3318"/>
      <c r="D195" s="3252"/>
      <c r="E195" s="1347"/>
      <c r="F195" s="30" t="s">
        <v>501</v>
      </c>
      <c r="G195" s="74" t="s">
        <v>2808</v>
      </c>
      <c r="H195" s="3373"/>
      <c r="I195" s="3376"/>
    </row>
    <row r="196" spans="2:9" ht="20.100000000000001" customHeight="1" thickBot="1" x14ac:dyDescent="0.25">
      <c r="B196" s="3316"/>
      <c r="C196" s="3318"/>
      <c r="D196" s="3252"/>
      <c r="E196" s="3240" t="s">
        <v>2846</v>
      </c>
      <c r="F196" s="3322"/>
      <c r="G196" s="3322"/>
      <c r="H196" s="3373"/>
      <c r="I196" s="3376"/>
    </row>
    <row r="197" spans="2:9" ht="20.100000000000001" customHeight="1" x14ac:dyDescent="0.2">
      <c r="B197" s="3316"/>
      <c r="C197" s="3318"/>
      <c r="D197" s="3252"/>
      <c r="E197" s="1347" t="s">
        <v>2717</v>
      </c>
      <c r="F197" s="1347"/>
      <c r="G197" s="1351"/>
      <c r="H197" s="3373"/>
      <c r="I197" s="3376"/>
    </row>
    <row r="198" spans="2:9" ht="20.100000000000001" customHeight="1" thickBot="1" x14ac:dyDescent="0.25">
      <c r="B198" s="3162"/>
      <c r="C198" s="3137"/>
      <c r="D198" s="3253"/>
      <c r="E198" s="3143" t="s">
        <v>2861</v>
      </c>
      <c r="F198" s="3144"/>
      <c r="G198" s="3144"/>
      <c r="H198" s="3374"/>
      <c r="I198" s="3377"/>
    </row>
    <row r="199" spans="2:9" ht="20.100000000000001" customHeight="1" thickTop="1" x14ac:dyDescent="0.2">
      <c r="B199" s="3315" t="s">
        <v>2822</v>
      </c>
      <c r="C199" s="3135" t="s">
        <v>2865</v>
      </c>
      <c r="D199" s="3251" t="s">
        <v>2987</v>
      </c>
      <c r="E199" s="3325" t="s">
        <v>2630</v>
      </c>
      <c r="F199" s="3325"/>
      <c r="G199" s="3325"/>
      <c r="H199" s="3372" t="s">
        <v>2</v>
      </c>
      <c r="I199" s="3375" t="s">
        <v>2</v>
      </c>
    </row>
    <row r="200" spans="2:9" ht="31.5" customHeight="1" x14ac:dyDescent="0.2">
      <c r="B200" s="3316"/>
      <c r="C200" s="3318"/>
      <c r="D200" s="3252"/>
      <c r="E200" s="881"/>
      <c r="F200" s="937" t="s">
        <v>2625</v>
      </c>
      <c r="G200" s="942" t="s">
        <v>2552</v>
      </c>
      <c r="H200" s="3373"/>
      <c r="I200" s="3376"/>
    </row>
    <row r="201" spans="2:9" ht="20.100000000000001" customHeight="1" thickBot="1" x14ac:dyDescent="0.25">
      <c r="B201" s="3316"/>
      <c r="C201" s="3318"/>
      <c r="D201" s="3252"/>
      <c r="E201" s="1348" t="s">
        <v>2859</v>
      </c>
      <c r="F201" s="1349"/>
      <c r="G201" s="1349"/>
      <c r="H201" s="3373"/>
      <c r="I201" s="3376"/>
    </row>
    <row r="202" spans="2:9" ht="20.100000000000001" customHeight="1" x14ac:dyDescent="0.2">
      <c r="B202" s="3316"/>
      <c r="C202" s="3318"/>
      <c r="D202" s="3252"/>
      <c r="E202" s="3323" t="s">
        <v>2630</v>
      </c>
      <c r="F202" s="3324"/>
      <c r="G202" s="3324"/>
      <c r="H202" s="3373"/>
      <c r="I202" s="3376"/>
    </row>
    <row r="203" spans="2:9" ht="29.25" customHeight="1" x14ac:dyDescent="0.2">
      <c r="B203" s="3316"/>
      <c r="C203" s="3318"/>
      <c r="D203" s="3252"/>
      <c r="E203" s="3320"/>
      <c r="F203" s="937" t="s">
        <v>2625</v>
      </c>
      <c r="G203" s="952" t="s">
        <v>2532</v>
      </c>
      <c r="H203" s="3373"/>
      <c r="I203" s="3376"/>
    </row>
    <row r="204" spans="2:9" ht="38.25" customHeight="1" x14ac:dyDescent="0.2">
      <c r="B204" s="3316"/>
      <c r="C204" s="3318"/>
      <c r="D204" s="3252"/>
      <c r="E204" s="3321"/>
      <c r="F204" s="30" t="s">
        <v>499</v>
      </c>
      <c r="G204" s="74" t="s">
        <v>344</v>
      </c>
      <c r="H204" s="3373"/>
      <c r="I204" s="3376"/>
    </row>
    <row r="205" spans="2:9" ht="36.75" customHeight="1" x14ac:dyDescent="0.2">
      <c r="B205" s="3316"/>
      <c r="C205" s="3318"/>
      <c r="D205" s="3252"/>
      <c r="E205" s="3321"/>
      <c r="F205" s="30" t="s">
        <v>501</v>
      </c>
      <c r="G205" s="74" t="s">
        <v>2905</v>
      </c>
      <c r="H205" s="3373"/>
      <c r="I205" s="3376"/>
    </row>
    <row r="206" spans="2:9" ht="36.75" customHeight="1" x14ac:dyDescent="0.2">
      <c r="B206" s="3316"/>
      <c r="C206" s="3318"/>
      <c r="D206" s="3252"/>
      <c r="E206" s="3321"/>
      <c r="F206" s="943" t="s">
        <v>2038</v>
      </c>
      <c r="G206" s="74" t="s">
        <v>650</v>
      </c>
      <c r="H206" s="3373"/>
      <c r="I206" s="3376"/>
    </row>
    <row r="207" spans="2:9" ht="36.75" customHeight="1" x14ac:dyDescent="0.2">
      <c r="B207" s="3316"/>
      <c r="C207" s="3318"/>
      <c r="D207" s="3252"/>
      <c r="E207" s="2777"/>
      <c r="F207" s="30" t="s">
        <v>502</v>
      </c>
      <c r="G207" s="74" t="s">
        <v>2903</v>
      </c>
      <c r="H207" s="3373"/>
      <c r="I207" s="3376"/>
    </row>
    <row r="208" spans="2:9" ht="20.100000000000001" customHeight="1" thickBot="1" x14ac:dyDescent="0.25">
      <c r="B208" s="3316"/>
      <c r="C208" s="3318"/>
      <c r="D208" s="3252"/>
      <c r="E208" s="3240" t="s">
        <v>2846</v>
      </c>
      <c r="F208" s="3322"/>
      <c r="G208" s="3322"/>
      <c r="H208" s="3373"/>
      <c r="I208" s="3376"/>
    </row>
    <row r="209" spans="2:9" ht="20.100000000000001" customHeight="1" x14ac:dyDescent="0.2">
      <c r="B209" s="3316"/>
      <c r="C209" s="3318"/>
      <c r="D209" s="3252"/>
      <c r="E209" s="3323" t="s">
        <v>2630</v>
      </c>
      <c r="F209" s="3324"/>
      <c r="G209" s="3324"/>
      <c r="H209" s="3373"/>
      <c r="I209" s="3376"/>
    </row>
    <row r="210" spans="2:9" ht="29.25" customHeight="1" x14ac:dyDescent="0.2">
      <c r="B210" s="3316"/>
      <c r="C210" s="3318"/>
      <c r="D210" s="3252"/>
      <c r="E210" s="3320"/>
      <c r="F210" s="947" t="s">
        <v>2625</v>
      </c>
      <c r="G210" s="952" t="s">
        <v>2532</v>
      </c>
      <c r="H210" s="3373"/>
      <c r="I210" s="3376"/>
    </row>
    <row r="211" spans="2:9" ht="38.25" customHeight="1" x14ac:dyDescent="0.2">
      <c r="B211" s="3316"/>
      <c r="C211" s="3318"/>
      <c r="D211" s="3252"/>
      <c r="E211" s="3321"/>
      <c r="F211" s="943" t="s">
        <v>499</v>
      </c>
      <c r="G211" s="74" t="s">
        <v>344</v>
      </c>
      <c r="H211" s="3373"/>
      <c r="I211" s="3376"/>
    </row>
    <row r="212" spans="2:9" ht="36.75" customHeight="1" x14ac:dyDescent="0.2">
      <c r="B212" s="3316"/>
      <c r="C212" s="3318"/>
      <c r="D212" s="3252"/>
      <c r="E212" s="3321"/>
      <c r="F212" s="943" t="s">
        <v>501</v>
      </c>
      <c r="G212" s="74" t="s">
        <v>2906</v>
      </c>
      <c r="H212" s="3373"/>
      <c r="I212" s="3376"/>
    </row>
    <row r="213" spans="2:9" ht="36.75" customHeight="1" x14ac:dyDescent="0.2">
      <c r="B213" s="3316"/>
      <c r="C213" s="3318"/>
      <c r="D213" s="3252"/>
      <c r="E213" s="3321"/>
      <c r="F213" s="943" t="s">
        <v>2038</v>
      </c>
      <c r="G213" s="74" t="s">
        <v>1179</v>
      </c>
      <c r="H213" s="3373"/>
      <c r="I213" s="3376"/>
    </row>
    <row r="214" spans="2:9" ht="36.75" customHeight="1" x14ac:dyDescent="0.2">
      <c r="B214" s="3316"/>
      <c r="C214" s="3318"/>
      <c r="D214" s="3252"/>
      <c r="E214" s="3321"/>
      <c r="F214" s="943" t="s">
        <v>502</v>
      </c>
      <c r="G214" s="74" t="s">
        <v>2904</v>
      </c>
      <c r="H214" s="3373"/>
      <c r="I214" s="3376"/>
    </row>
    <row r="215" spans="2:9" ht="33" customHeight="1" x14ac:dyDescent="0.2">
      <c r="B215" s="3316"/>
      <c r="C215" s="3318"/>
      <c r="D215" s="3252"/>
      <c r="E215" s="2777"/>
      <c r="F215" s="2347" t="s">
        <v>2866</v>
      </c>
      <c r="G215" s="2347"/>
      <c r="H215" s="3373"/>
      <c r="I215" s="3376"/>
    </row>
    <row r="216" spans="2:9" ht="20.100000000000001" customHeight="1" x14ac:dyDescent="0.2">
      <c r="B216" s="3316"/>
      <c r="C216" s="3318"/>
      <c r="D216" s="3252"/>
      <c r="E216" s="2350" t="s">
        <v>2867</v>
      </c>
      <c r="F216" s="2347"/>
      <c r="G216" s="2347"/>
      <c r="H216" s="3373"/>
      <c r="I216" s="3376"/>
    </row>
    <row r="217" spans="2:9" ht="20.100000000000001" customHeight="1" thickBot="1" x14ac:dyDescent="0.25">
      <c r="B217" s="3316"/>
      <c r="C217" s="3318"/>
      <c r="D217" s="3252"/>
      <c r="E217" s="3240" t="s">
        <v>2868</v>
      </c>
      <c r="F217" s="3322"/>
      <c r="G217" s="3322"/>
      <c r="H217" s="3373"/>
      <c r="I217" s="3376"/>
    </row>
    <row r="218" spans="2:9" ht="20.100000000000001" customHeight="1" x14ac:dyDescent="0.2">
      <c r="B218" s="3316"/>
      <c r="C218" s="3318"/>
      <c r="D218" s="3252"/>
      <c r="E218" s="1347" t="s">
        <v>2717</v>
      </c>
      <c r="F218" s="1347"/>
      <c r="G218" s="1351"/>
      <c r="H218" s="3373"/>
      <c r="I218" s="3376"/>
    </row>
    <row r="219" spans="2:9" ht="20.100000000000001" customHeight="1" thickBot="1" x14ac:dyDescent="0.25">
      <c r="B219" s="3317"/>
      <c r="C219" s="3319"/>
      <c r="D219" s="3253"/>
      <c r="E219" s="3143" t="s">
        <v>2861</v>
      </c>
      <c r="F219" s="3144"/>
      <c r="G219" s="3144"/>
      <c r="H219" s="3374"/>
      <c r="I219" s="3377"/>
    </row>
    <row r="220" spans="2:9" ht="18.95" customHeight="1" thickTop="1" x14ac:dyDescent="0.2">
      <c r="B220" s="3132" t="s">
        <v>2869</v>
      </c>
      <c r="C220" s="3135" t="s">
        <v>2870</v>
      </c>
      <c r="D220" s="3138" t="s">
        <v>8</v>
      </c>
      <c r="E220" s="3301" t="s">
        <v>2694</v>
      </c>
      <c r="F220" s="3302"/>
      <c r="G220" s="3303"/>
      <c r="H220" s="3381" t="s">
        <v>2</v>
      </c>
      <c r="I220" s="3382" t="s">
        <v>2</v>
      </c>
    </row>
    <row r="221" spans="2:9" ht="42.75" customHeight="1" x14ac:dyDescent="0.2">
      <c r="B221" s="3161"/>
      <c r="C221" s="1600"/>
      <c r="D221" s="1700"/>
      <c r="E221" s="870"/>
      <c r="F221" s="311" t="s">
        <v>439</v>
      </c>
      <c r="G221" s="967" t="s">
        <v>8</v>
      </c>
      <c r="H221" s="3373"/>
      <c r="I221" s="3376"/>
    </row>
    <row r="222" spans="2:9" ht="18.95" customHeight="1" thickBot="1" x14ac:dyDescent="0.25">
      <c r="B222" s="3161"/>
      <c r="C222" s="1600"/>
      <c r="D222" s="1700"/>
      <c r="E222" s="3288" t="s">
        <v>2693</v>
      </c>
      <c r="F222" s="3289"/>
      <c r="G222" s="3304"/>
      <c r="H222" s="3373"/>
      <c r="I222" s="3376"/>
    </row>
    <row r="223" spans="2:9" ht="18.95" customHeight="1" thickTop="1" x14ac:dyDescent="0.2">
      <c r="B223" s="3161"/>
      <c r="C223" s="1600"/>
      <c r="D223" s="1700"/>
      <c r="E223" s="3314" t="s">
        <v>2701</v>
      </c>
      <c r="F223" s="3314"/>
      <c r="G223" s="3314"/>
      <c r="H223" s="3373"/>
      <c r="I223" s="3376"/>
    </row>
    <row r="224" spans="2:9" ht="36.75" customHeight="1" x14ac:dyDescent="0.2">
      <c r="B224" s="3161"/>
      <c r="C224" s="1600"/>
      <c r="D224" s="1700"/>
      <c r="E224" s="949"/>
      <c r="F224" s="30" t="s">
        <v>453</v>
      </c>
      <c r="G224" s="967" t="s">
        <v>8</v>
      </c>
      <c r="H224" s="3373"/>
      <c r="I224" s="3376"/>
    </row>
    <row r="225" spans="2:12" ht="18.95" customHeight="1" thickBot="1" x14ac:dyDescent="0.25">
      <c r="B225" s="3161"/>
      <c r="C225" s="1600"/>
      <c r="D225" s="1700"/>
      <c r="E225" s="3288" t="s">
        <v>2695</v>
      </c>
      <c r="F225" s="3289"/>
      <c r="G225" s="3304"/>
      <c r="H225" s="3373"/>
      <c r="I225" s="3376"/>
    </row>
    <row r="226" spans="2:12" ht="18.95" customHeight="1" thickTop="1" x14ac:dyDescent="0.2">
      <c r="B226" s="3161"/>
      <c r="C226" s="1600"/>
      <c r="D226" s="1700"/>
      <c r="E226" s="3291" t="s">
        <v>2699</v>
      </c>
      <c r="F226" s="3292"/>
      <c r="G226" s="3293"/>
      <c r="H226" s="3373"/>
      <c r="I226" s="3376"/>
    </row>
    <row r="227" spans="2:12" ht="36.75" customHeight="1" x14ac:dyDescent="0.2">
      <c r="B227" s="3161"/>
      <c r="C227" s="1600"/>
      <c r="D227" s="1700"/>
      <c r="E227" s="3287"/>
      <c r="F227" s="30" t="s">
        <v>453</v>
      </c>
      <c r="G227" s="967" t="s">
        <v>805</v>
      </c>
      <c r="H227" s="3373"/>
      <c r="I227" s="3376"/>
    </row>
    <row r="228" spans="2:12" ht="37.5" customHeight="1" x14ac:dyDescent="0.2">
      <c r="B228" s="3161"/>
      <c r="C228" s="1600"/>
      <c r="D228" s="1700"/>
      <c r="E228" s="3287"/>
      <c r="F228" s="30" t="s">
        <v>465</v>
      </c>
      <c r="G228" s="967" t="s">
        <v>2696</v>
      </c>
      <c r="H228" s="3373"/>
      <c r="I228" s="3376"/>
    </row>
    <row r="229" spans="2:12" ht="37.5" customHeight="1" x14ac:dyDescent="0.2">
      <c r="B229" s="3161"/>
      <c r="C229" s="1600"/>
      <c r="D229" s="1700"/>
      <c r="E229" s="3287"/>
      <c r="F229" s="30" t="s">
        <v>512</v>
      </c>
      <c r="G229" s="968" t="s">
        <v>8</v>
      </c>
      <c r="H229" s="3373"/>
      <c r="I229" s="3376"/>
    </row>
    <row r="230" spans="2:12" ht="37.5" customHeight="1" x14ac:dyDescent="0.2">
      <c r="B230" s="3161"/>
      <c r="C230" s="1600"/>
      <c r="D230" s="1700"/>
      <c r="E230" s="3287"/>
      <c r="F230" s="74" t="s">
        <v>499</v>
      </c>
      <c r="G230" s="969" t="s">
        <v>2748</v>
      </c>
      <c r="H230" s="3373"/>
      <c r="I230" s="3376"/>
    </row>
    <row r="231" spans="2:12" ht="18.95" customHeight="1" thickBot="1" x14ac:dyDescent="0.25">
      <c r="B231" s="3161"/>
      <c r="C231" s="1600"/>
      <c r="D231" s="1700"/>
      <c r="E231" s="3288" t="s">
        <v>2697</v>
      </c>
      <c r="F231" s="3289"/>
      <c r="G231" s="3290"/>
      <c r="H231" s="3373"/>
      <c r="I231" s="3376"/>
    </row>
    <row r="232" spans="2:12" ht="18.95" customHeight="1" thickTop="1" x14ac:dyDescent="0.2">
      <c r="B232" s="3161"/>
      <c r="C232" s="1600"/>
      <c r="D232" s="1700"/>
      <c r="E232" s="3291" t="s">
        <v>2699</v>
      </c>
      <c r="F232" s="3292"/>
      <c r="G232" s="3293"/>
      <c r="H232" s="3373"/>
      <c r="I232" s="3376"/>
    </row>
    <row r="233" spans="2:12" ht="36.75" customHeight="1" x14ac:dyDescent="0.25">
      <c r="B233" s="3161"/>
      <c r="C233" s="1600"/>
      <c r="D233" s="1700"/>
      <c r="E233" s="3294"/>
      <c r="F233" s="30" t="s">
        <v>453</v>
      </c>
      <c r="G233" s="952" t="s">
        <v>805</v>
      </c>
      <c r="H233" s="3373"/>
      <c r="I233" s="3376"/>
      <c r="J233"/>
      <c r="K233"/>
      <c r="L233"/>
    </row>
    <row r="234" spans="2:12" ht="37.5" customHeight="1" x14ac:dyDescent="0.25">
      <c r="B234" s="3161"/>
      <c r="C234" s="1600"/>
      <c r="D234" s="1700"/>
      <c r="E234" s="3294"/>
      <c r="F234" s="30" t="s">
        <v>512</v>
      </c>
      <c r="G234" s="952" t="s">
        <v>2698</v>
      </c>
      <c r="H234" s="3373"/>
      <c r="I234" s="3376"/>
      <c r="J234"/>
      <c r="K234"/>
      <c r="L234"/>
    </row>
    <row r="235" spans="2:12" ht="37.5" customHeight="1" x14ac:dyDescent="0.25">
      <c r="B235" s="3161"/>
      <c r="C235" s="1600"/>
      <c r="D235" s="1700"/>
      <c r="E235" s="3294"/>
      <c r="F235" s="30" t="s">
        <v>499</v>
      </c>
      <c r="G235" s="1265" t="s">
        <v>4064</v>
      </c>
      <c r="H235" s="3373"/>
      <c r="I235" s="3376"/>
      <c r="J235"/>
      <c r="K235"/>
      <c r="L235"/>
    </row>
    <row r="236" spans="2:12" ht="37.5" customHeight="1" x14ac:dyDescent="0.25">
      <c r="B236" s="3161"/>
      <c r="C236" s="1600"/>
      <c r="D236" s="1700"/>
      <c r="E236" s="3294"/>
      <c r="F236" s="30" t="s">
        <v>1774</v>
      </c>
      <c r="G236" s="952" t="s">
        <v>8</v>
      </c>
      <c r="H236" s="3373"/>
      <c r="I236" s="3376"/>
      <c r="J236"/>
      <c r="K236"/>
      <c r="L236"/>
    </row>
    <row r="237" spans="2:12" ht="29.25" customHeight="1" thickBot="1" x14ac:dyDescent="0.3">
      <c r="B237" s="3162"/>
      <c r="C237" s="3137"/>
      <c r="D237" s="3139"/>
      <c r="E237" s="3228" t="s">
        <v>2757</v>
      </c>
      <c r="F237" s="3139"/>
      <c r="G237" s="3143"/>
      <c r="H237" s="3374"/>
      <c r="I237" s="3377"/>
      <c r="J237"/>
      <c r="K237"/>
      <c r="L237"/>
    </row>
    <row r="238" spans="2:12" ht="51" customHeight="1" thickTop="1" thickBot="1" x14ac:dyDescent="0.25">
      <c r="B238" s="867" t="s">
        <v>2514</v>
      </c>
      <c r="C238" s="873" t="s">
        <v>2782</v>
      </c>
      <c r="D238" s="872" t="s">
        <v>8</v>
      </c>
      <c r="E238" s="3259" t="s">
        <v>2531</v>
      </c>
      <c r="F238" s="3259"/>
      <c r="G238" s="3295"/>
      <c r="H238" s="976" t="s">
        <v>2</v>
      </c>
      <c r="I238" s="977" t="s">
        <v>2</v>
      </c>
    </row>
    <row r="239" spans="2:12" ht="18.75" customHeight="1" thickTop="1" x14ac:dyDescent="0.2">
      <c r="B239" s="3132" t="s">
        <v>2871</v>
      </c>
      <c r="C239" s="3135" t="s">
        <v>2872</v>
      </c>
      <c r="D239" s="3138" t="s">
        <v>2526</v>
      </c>
      <c r="E239" s="3305" t="s">
        <v>2705</v>
      </c>
      <c r="F239" s="3306"/>
      <c r="G239" s="3307"/>
      <c r="H239" s="3381" t="s">
        <v>2</v>
      </c>
      <c r="I239" s="3382" t="s">
        <v>2</v>
      </c>
    </row>
    <row r="240" spans="2:12" ht="39" customHeight="1" x14ac:dyDescent="0.2">
      <c r="B240" s="3161"/>
      <c r="C240" s="1600"/>
      <c r="D240" s="1700"/>
      <c r="E240" s="3308"/>
      <c r="F240" s="945" t="s">
        <v>2706</v>
      </c>
      <c r="G240" s="949" t="s">
        <v>319</v>
      </c>
      <c r="H240" s="3373"/>
      <c r="I240" s="3376"/>
    </row>
    <row r="241" spans="2:10" ht="47.25" customHeight="1" x14ac:dyDescent="0.25">
      <c r="B241" s="3161"/>
      <c r="C241" s="1600"/>
      <c r="D241" s="1700"/>
      <c r="E241" s="3309"/>
      <c r="F241" s="874" t="s">
        <v>2708</v>
      </c>
      <c r="G241" s="958" t="s">
        <v>1870</v>
      </c>
      <c r="H241" s="3373"/>
      <c r="I241" s="3376"/>
      <c r="J241"/>
    </row>
    <row r="242" spans="2:10" ht="52.5" customHeight="1" x14ac:dyDescent="0.25">
      <c r="B242" s="3161"/>
      <c r="C242" s="1600"/>
      <c r="D242" s="1700"/>
      <c r="E242" s="3309"/>
      <c r="F242" s="945" t="s">
        <v>2707</v>
      </c>
      <c r="G242" s="949" t="s">
        <v>1746</v>
      </c>
      <c r="H242" s="3373"/>
      <c r="I242" s="3376"/>
      <c r="J242"/>
    </row>
    <row r="243" spans="2:10" ht="43.5" customHeight="1" x14ac:dyDescent="0.2">
      <c r="B243" s="3161"/>
      <c r="C243" s="1600"/>
      <c r="D243" s="1700"/>
      <c r="E243" s="3309"/>
      <c r="F243" s="946" t="s">
        <v>2709</v>
      </c>
      <c r="G243" s="951" t="s">
        <v>1035</v>
      </c>
      <c r="H243" s="3373"/>
      <c r="I243" s="3376"/>
    </row>
    <row r="244" spans="2:10" ht="14.25" customHeight="1" x14ac:dyDescent="0.2">
      <c r="B244" s="3161"/>
      <c r="C244" s="1600"/>
      <c r="D244" s="1700"/>
      <c r="E244" s="3309"/>
      <c r="F244" s="3311" t="s">
        <v>841</v>
      </c>
      <c r="G244" s="3312"/>
      <c r="H244" s="3373"/>
      <c r="I244" s="3376"/>
    </row>
    <row r="245" spans="2:10" ht="41.25" customHeight="1" x14ac:dyDescent="0.2">
      <c r="B245" s="3161"/>
      <c r="C245" s="1600"/>
      <c r="D245" s="1700"/>
      <c r="E245" s="3309"/>
      <c r="F245" s="945" t="s">
        <v>2706</v>
      </c>
      <c r="G245" s="966" t="s">
        <v>319</v>
      </c>
      <c r="H245" s="3373"/>
      <c r="I245" s="3376"/>
    </row>
    <row r="246" spans="2:10" ht="47.25" customHeight="1" x14ac:dyDescent="0.25">
      <c r="B246" s="3161"/>
      <c r="C246" s="1600"/>
      <c r="D246" s="1700"/>
      <c r="E246" s="3309"/>
      <c r="F246" s="875" t="s">
        <v>2708</v>
      </c>
      <c r="G246" s="966" t="s">
        <v>1806</v>
      </c>
      <c r="H246" s="3373"/>
      <c r="I246" s="3376"/>
      <c r="J246"/>
    </row>
    <row r="247" spans="2:10" ht="45.75" customHeight="1" x14ac:dyDescent="0.2">
      <c r="B247" s="3161"/>
      <c r="C247" s="1600"/>
      <c r="D247" s="1700"/>
      <c r="E247" s="3309"/>
      <c r="F247" s="945" t="s">
        <v>2707</v>
      </c>
      <c r="G247" s="966" t="s">
        <v>1746</v>
      </c>
      <c r="H247" s="3373"/>
      <c r="I247" s="3376"/>
    </row>
    <row r="248" spans="2:10" ht="43.5" customHeight="1" x14ac:dyDescent="0.2">
      <c r="B248" s="3161"/>
      <c r="C248" s="1600"/>
      <c r="D248" s="1700"/>
      <c r="E248" s="3309"/>
      <c r="F248" s="945" t="s">
        <v>2709</v>
      </c>
      <c r="G248" s="966" t="s">
        <v>350</v>
      </c>
      <c r="H248" s="3373"/>
      <c r="I248" s="3376"/>
    </row>
    <row r="249" spans="2:10" ht="44.25" customHeight="1" x14ac:dyDescent="0.2">
      <c r="B249" s="3161"/>
      <c r="C249" s="1600"/>
      <c r="D249" s="1700"/>
      <c r="E249" s="3309"/>
      <c r="F249" s="945" t="s">
        <v>2711</v>
      </c>
      <c r="G249" s="966" t="s">
        <v>351</v>
      </c>
      <c r="H249" s="3373"/>
      <c r="I249" s="3376"/>
    </row>
    <row r="250" spans="2:10" ht="45.75" customHeight="1" x14ac:dyDescent="0.2">
      <c r="B250" s="3161"/>
      <c r="C250" s="1600"/>
      <c r="D250" s="1700"/>
      <c r="E250" s="3309"/>
      <c r="F250" s="945" t="s">
        <v>2712</v>
      </c>
      <c r="G250" s="966" t="s">
        <v>76</v>
      </c>
      <c r="H250" s="3373"/>
      <c r="I250" s="3376"/>
    </row>
    <row r="251" spans="2:10" ht="41.25" customHeight="1" x14ac:dyDescent="0.2">
      <c r="B251" s="3161"/>
      <c r="C251" s="1600"/>
      <c r="D251" s="1700"/>
      <c r="E251" s="3309"/>
      <c r="F251" s="945" t="s">
        <v>1181</v>
      </c>
      <c r="G251" s="966" t="s">
        <v>2710</v>
      </c>
      <c r="H251" s="3373"/>
      <c r="I251" s="3376"/>
    </row>
    <row r="252" spans="2:10" ht="39.950000000000003" customHeight="1" x14ac:dyDescent="0.2">
      <c r="B252" s="3161"/>
      <c r="C252" s="1600"/>
      <c r="D252" s="1700"/>
      <c r="E252" s="3309"/>
      <c r="F252" s="945" t="s">
        <v>2713</v>
      </c>
      <c r="G252" s="966" t="s">
        <v>1777</v>
      </c>
      <c r="H252" s="3373"/>
      <c r="I252" s="3376"/>
    </row>
    <row r="253" spans="2:10" ht="16.5" customHeight="1" x14ac:dyDescent="0.2">
      <c r="B253" s="3161"/>
      <c r="C253" s="1600"/>
      <c r="D253" s="1700"/>
      <c r="E253" s="3309"/>
      <c r="F253" s="3311" t="s">
        <v>841</v>
      </c>
      <c r="G253" s="3312"/>
      <c r="H253" s="3373"/>
      <c r="I253" s="3376"/>
    </row>
    <row r="254" spans="2:10" ht="48.75" customHeight="1" x14ac:dyDescent="0.2">
      <c r="B254" s="3161"/>
      <c r="C254" s="1600"/>
      <c r="D254" s="1700"/>
      <c r="E254" s="3309"/>
      <c r="F254" s="945" t="s">
        <v>2706</v>
      </c>
      <c r="G254" s="966" t="s">
        <v>805</v>
      </c>
      <c r="H254" s="3373"/>
      <c r="I254" s="3376"/>
    </row>
    <row r="255" spans="2:10" ht="47.25" customHeight="1" x14ac:dyDescent="0.2">
      <c r="B255" s="3161"/>
      <c r="C255" s="1600"/>
      <c r="D255" s="1700"/>
      <c r="E255" s="3309"/>
      <c r="F255" s="937" t="s">
        <v>465</v>
      </c>
      <c r="G255" s="940" t="s">
        <v>351</v>
      </c>
      <c r="H255" s="3373"/>
      <c r="I255" s="3376"/>
    </row>
    <row r="256" spans="2:10" ht="44.25" customHeight="1" x14ac:dyDescent="0.2">
      <c r="B256" s="3161"/>
      <c r="C256" s="1600"/>
      <c r="D256" s="1700"/>
      <c r="E256" s="3309"/>
      <c r="F256" s="682" t="s">
        <v>466</v>
      </c>
      <c r="G256" s="940" t="s">
        <v>125</v>
      </c>
      <c r="H256" s="3373"/>
      <c r="I256" s="3376"/>
    </row>
    <row r="257" spans="2:10" ht="54.75" customHeight="1" x14ac:dyDescent="0.25">
      <c r="B257" s="3161"/>
      <c r="C257" s="1600"/>
      <c r="D257" s="1700"/>
      <c r="E257" s="3309"/>
      <c r="F257" s="682" t="s">
        <v>445</v>
      </c>
      <c r="G257" s="940" t="s">
        <v>1870</v>
      </c>
      <c r="H257" s="3373"/>
      <c r="I257" s="3376"/>
      <c r="J257"/>
    </row>
    <row r="258" spans="2:10" ht="47.25" customHeight="1" x14ac:dyDescent="0.2">
      <c r="B258" s="3161"/>
      <c r="C258" s="1600"/>
      <c r="D258" s="1700"/>
      <c r="E258" s="3309"/>
      <c r="F258" s="682" t="s">
        <v>2591</v>
      </c>
      <c r="G258" s="880" t="s">
        <v>2710</v>
      </c>
      <c r="H258" s="3373"/>
      <c r="I258" s="3376"/>
    </row>
    <row r="259" spans="2:10" ht="47.25" customHeight="1" x14ac:dyDescent="0.2">
      <c r="B259" s="3161"/>
      <c r="C259" s="1600"/>
      <c r="D259" s="1700"/>
      <c r="E259" s="3310"/>
      <c r="F259" s="682" t="s">
        <v>2714</v>
      </c>
      <c r="G259" s="940" t="s">
        <v>1777</v>
      </c>
      <c r="H259" s="3373"/>
      <c r="I259" s="3376"/>
    </row>
    <row r="260" spans="2:10" ht="21" customHeight="1" thickBot="1" x14ac:dyDescent="0.25">
      <c r="B260" s="3161"/>
      <c r="C260" s="1600"/>
      <c r="D260" s="1700"/>
      <c r="E260" s="3313" t="s">
        <v>2715</v>
      </c>
      <c r="F260" s="3313"/>
      <c r="G260" s="3313"/>
      <c r="H260" s="3373"/>
      <c r="I260" s="3376"/>
    </row>
    <row r="261" spans="2:10" ht="21.75" customHeight="1" thickTop="1" x14ac:dyDescent="0.2">
      <c r="B261" s="3161"/>
      <c r="C261" s="1600"/>
      <c r="D261" s="1700"/>
      <c r="E261" s="3291" t="s">
        <v>2716</v>
      </c>
      <c r="F261" s="3292"/>
      <c r="G261" s="3293"/>
      <c r="H261" s="3373"/>
      <c r="I261" s="3376"/>
    </row>
    <row r="262" spans="2:10" ht="47.25" customHeight="1" x14ac:dyDescent="0.2">
      <c r="B262" s="3161"/>
      <c r="C262" s="1600"/>
      <c r="D262" s="1700"/>
      <c r="E262" s="958"/>
      <c r="F262" s="945" t="s">
        <v>2706</v>
      </c>
      <c r="G262" s="949" t="s">
        <v>1018</v>
      </c>
      <c r="H262" s="3373"/>
      <c r="I262" s="3376"/>
    </row>
    <row r="263" spans="2:10" ht="51.75" customHeight="1" x14ac:dyDescent="0.25">
      <c r="B263" s="3161"/>
      <c r="C263" s="1600"/>
      <c r="D263" s="1700"/>
      <c r="E263" s="958"/>
      <c r="F263" s="937" t="s">
        <v>462</v>
      </c>
      <c r="G263" s="940" t="s">
        <v>1870</v>
      </c>
      <c r="H263" s="3373"/>
      <c r="I263" s="3376"/>
      <c r="J263"/>
    </row>
    <row r="264" spans="2:10" ht="46.5" customHeight="1" x14ac:dyDescent="0.2">
      <c r="B264" s="3161"/>
      <c r="C264" s="1600"/>
      <c r="D264" s="1700"/>
      <c r="E264" s="958"/>
      <c r="F264" s="945" t="s">
        <v>2709</v>
      </c>
      <c r="G264" s="940" t="s">
        <v>1035</v>
      </c>
      <c r="H264" s="3373"/>
      <c r="I264" s="3376"/>
    </row>
    <row r="265" spans="2:10" ht="15.75" customHeight="1" x14ac:dyDescent="0.2">
      <c r="B265" s="3161"/>
      <c r="C265" s="1600"/>
      <c r="D265" s="1700"/>
      <c r="E265" s="958"/>
      <c r="F265" s="3311" t="s">
        <v>841</v>
      </c>
      <c r="G265" s="3312"/>
      <c r="H265" s="3373"/>
      <c r="I265" s="3376"/>
    </row>
    <row r="266" spans="2:10" ht="45.75" customHeight="1" x14ac:dyDescent="0.2">
      <c r="B266" s="3161"/>
      <c r="C266" s="1600"/>
      <c r="D266" s="1700"/>
      <c r="E266" s="958"/>
      <c r="F266" s="945" t="s">
        <v>2706</v>
      </c>
      <c r="G266" s="949" t="s">
        <v>1018</v>
      </c>
      <c r="H266" s="3373"/>
      <c r="I266" s="3376"/>
    </row>
    <row r="267" spans="2:10" ht="52.5" customHeight="1" x14ac:dyDescent="0.25">
      <c r="B267" s="3161"/>
      <c r="C267" s="1600"/>
      <c r="D267" s="1700"/>
      <c r="E267" s="958"/>
      <c r="F267" s="945" t="s">
        <v>2707</v>
      </c>
      <c r="G267" s="966" t="s">
        <v>1806</v>
      </c>
      <c r="H267" s="3373"/>
      <c r="I267" s="3376"/>
      <c r="J267"/>
    </row>
    <row r="268" spans="2:10" ht="42.75" customHeight="1" x14ac:dyDescent="0.2">
      <c r="B268" s="3161"/>
      <c r="C268" s="1600"/>
      <c r="D268" s="1700"/>
      <c r="E268" s="958"/>
      <c r="F268" s="945" t="s">
        <v>2709</v>
      </c>
      <c r="G268" s="940" t="s">
        <v>350</v>
      </c>
      <c r="H268" s="3373"/>
      <c r="I268" s="3376"/>
    </row>
    <row r="269" spans="2:10" ht="41.25" customHeight="1" x14ac:dyDescent="0.2">
      <c r="B269" s="3161"/>
      <c r="C269" s="1600"/>
      <c r="D269" s="1700"/>
      <c r="E269" s="958"/>
      <c r="F269" s="937" t="s">
        <v>465</v>
      </c>
      <c r="G269" s="940" t="s">
        <v>351</v>
      </c>
      <c r="H269" s="3373"/>
      <c r="I269" s="3376"/>
    </row>
    <row r="270" spans="2:10" ht="39" customHeight="1" x14ac:dyDescent="0.2">
      <c r="B270" s="3161"/>
      <c r="C270" s="1600"/>
      <c r="D270" s="1700"/>
      <c r="E270" s="958"/>
      <c r="F270" s="682" t="s">
        <v>466</v>
      </c>
      <c r="G270" s="940" t="s">
        <v>76</v>
      </c>
      <c r="H270" s="3373"/>
      <c r="I270" s="3376"/>
    </row>
    <row r="271" spans="2:10" ht="39" customHeight="1" x14ac:dyDescent="0.2">
      <c r="B271" s="3161"/>
      <c r="C271" s="1600"/>
      <c r="D271" s="1700"/>
      <c r="E271" s="958"/>
      <c r="F271" s="945" t="s">
        <v>1181</v>
      </c>
      <c r="G271" s="966" t="s">
        <v>2710</v>
      </c>
      <c r="H271" s="3373"/>
      <c r="I271" s="3376"/>
    </row>
    <row r="272" spans="2:10" ht="41.25" customHeight="1" x14ac:dyDescent="0.2">
      <c r="B272" s="3161"/>
      <c r="C272" s="1600"/>
      <c r="D272" s="1700"/>
      <c r="E272" s="958"/>
      <c r="F272" s="682" t="s">
        <v>2714</v>
      </c>
      <c r="G272" s="940" t="s">
        <v>1777</v>
      </c>
      <c r="H272" s="3373"/>
      <c r="I272" s="3376"/>
    </row>
    <row r="273" spans="2:9" ht="18.75" customHeight="1" x14ac:dyDescent="0.2">
      <c r="B273" s="3161"/>
      <c r="C273" s="1600"/>
      <c r="D273" s="1700"/>
      <c r="E273" s="3155" t="s">
        <v>2715</v>
      </c>
      <c r="F273" s="3156"/>
      <c r="G273" s="3156"/>
      <c r="H273" s="3373"/>
      <c r="I273" s="3376"/>
    </row>
    <row r="274" spans="2:9" ht="21.75" customHeight="1" x14ac:dyDescent="0.2">
      <c r="B274" s="3161"/>
      <c r="C274" s="1600"/>
      <c r="D274" s="1700"/>
      <c r="E274" s="3157" t="s">
        <v>2717</v>
      </c>
      <c r="F274" s="3157"/>
      <c r="G274" s="3158"/>
      <c r="H274" s="3373"/>
      <c r="I274" s="3376"/>
    </row>
    <row r="275" spans="2:9" ht="20.25" customHeight="1" thickBot="1" x14ac:dyDescent="0.25">
      <c r="B275" s="3162"/>
      <c r="C275" s="3137"/>
      <c r="D275" s="3139"/>
      <c r="E275" s="3159" t="s">
        <v>2718</v>
      </c>
      <c r="F275" s="3160"/>
      <c r="G275" s="3160"/>
      <c r="H275" s="3374"/>
      <c r="I275" s="3377"/>
    </row>
    <row r="276" spans="2:9" ht="21" customHeight="1" thickTop="1" x14ac:dyDescent="0.2">
      <c r="B276" s="3132" t="s">
        <v>3014</v>
      </c>
      <c r="C276" s="3135" t="s">
        <v>3112</v>
      </c>
      <c r="D276" s="3138" t="s">
        <v>2526</v>
      </c>
      <c r="E276" s="3140" t="s">
        <v>3015</v>
      </c>
      <c r="F276" s="3141"/>
      <c r="G276" s="3141"/>
      <c r="H276" s="3381"/>
      <c r="I276" s="3382" t="s">
        <v>2</v>
      </c>
    </row>
    <row r="277" spans="2:9" ht="47.25" customHeight="1" x14ac:dyDescent="0.2">
      <c r="B277" s="3133"/>
      <c r="C277" s="3136"/>
      <c r="D277" s="1347"/>
      <c r="E277" s="463"/>
      <c r="F277" s="937" t="s">
        <v>3113</v>
      </c>
      <c r="G277" s="952" t="s">
        <v>340</v>
      </c>
      <c r="H277" s="1950"/>
      <c r="I277" s="3419"/>
    </row>
    <row r="278" spans="2:9" ht="21" customHeight="1" x14ac:dyDescent="0.2">
      <c r="B278" s="3133"/>
      <c r="C278" s="3136"/>
      <c r="D278" s="1347"/>
      <c r="E278" s="1348" t="s">
        <v>3114</v>
      </c>
      <c r="F278" s="1349"/>
      <c r="G278" s="1349"/>
      <c r="H278" s="1950"/>
      <c r="I278" s="3419"/>
    </row>
    <row r="279" spans="2:9" ht="21" customHeight="1" x14ac:dyDescent="0.2">
      <c r="B279" s="3133"/>
      <c r="C279" s="3136"/>
      <c r="D279" s="1347"/>
      <c r="E279" s="1600" t="s">
        <v>2717</v>
      </c>
      <c r="F279" s="1600"/>
      <c r="G279" s="3142"/>
      <c r="H279" s="1950"/>
      <c r="I279" s="3419"/>
    </row>
    <row r="280" spans="2:9" ht="21" customHeight="1" thickBot="1" x14ac:dyDescent="0.25">
      <c r="B280" s="3134"/>
      <c r="C280" s="3137"/>
      <c r="D280" s="3139"/>
      <c r="E280" s="3143" t="s">
        <v>3115</v>
      </c>
      <c r="F280" s="3144"/>
      <c r="G280" s="3144"/>
      <c r="H280" s="3418"/>
      <c r="I280" s="3420"/>
    </row>
    <row r="281" spans="2:9" ht="21" customHeight="1" thickTop="1" x14ac:dyDescent="0.2">
      <c r="B281" s="3132" t="s">
        <v>3016</v>
      </c>
      <c r="C281" s="3135" t="s">
        <v>3116</v>
      </c>
      <c r="D281" s="3138" t="s">
        <v>2526</v>
      </c>
      <c r="E281" s="3140" t="s">
        <v>3015</v>
      </c>
      <c r="F281" s="3141"/>
      <c r="G281" s="3141"/>
      <c r="H281" s="3381"/>
      <c r="I281" s="3382" t="s">
        <v>2</v>
      </c>
    </row>
    <row r="282" spans="2:9" ht="47.25" customHeight="1" x14ac:dyDescent="0.2">
      <c r="B282" s="3133"/>
      <c r="C282" s="3136"/>
      <c r="D282" s="1347"/>
      <c r="E282" s="463"/>
      <c r="F282" s="937" t="s">
        <v>3113</v>
      </c>
      <c r="G282" s="952" t="s">
        <v>1030</v>
      </c>
      <c r="H282" s="1950"/>
      <c r="I282" s="3419"/>
    </row>
    <row r="283" spans="2:9" ht="21" customHeight="1" x14ac:dyDescent="0.2">
      <c r="B283" s="3133"/>
      <c r="C283" s="3136"/>
      <c r="D283" s="1347"/>
      <c r="E283" s="1348" t="s">
        <v>3114</v>
      </c>
      <c r="F283" s="1349"/>
      <c r="G283" s="1349"/>
      <c r="H283" s="1950"/>
      <c r="I283" s="3419"/>
    </row>
    <row r="284" spans="2:9" ht="21" customHeight="1" x14ac:dyDescent="0.2">
      <c r="B284" s="3133"/>
      <c r="C284" s="3136"/>
      <c r="D284" s="1347"/>
      <c r="E284" s="1600" t="s">
        <v>2717</v>
      </c>
      <c r="F284" s="1600"/>
      <c r="G284" s="3142"/>
      <c r="H284" s="1950"/>
      <c r="I284" s="3419"/>
    </row>
    <row r="285" spans="2:9" ht="21" customHeight="1" thickBot="1" x14ac:dyDescent="0.25">
      <c r="B285" s="3134"/>
      <c r="C285" s="3137"/>
      <c r="D285" s="3139"/>
      <c r="E285" s="3143" t="s">
        <v>3115</v>
      </c>
      <c r="F285" s="3144"/>
      <c r="G285" s="3144"/>
      <c r="H285" s="3418"/>
      <c r="I285" s="3420"/>
    </row>
    <row r="286" spans="2:9" ht="21" customHeight="1" thickTop="1" x14ac:dyDescent="0.2">
      <c r="B286" s="3132" t="s">
        <v>3017</v>
      </c>
      <c r="C286" s="3135" t="s">
        <v>3117</v>
      </c>
      <c r="D286" s="3138" t="s">
        <v>8</v>
      </c>
      <c r="E286" s="3140" t="s">
        <v>3061</v>
      </c>
      <c r="F286" s="3141"/>
      <c r="G286" s="3141"/>
      <c r="H286" s="3381"/>
      <c r="I286" s="3382" t="s">
        <v>2</v>
      </c>
    </row>
    <row r="287" spans="2:9" ht="47.25" customHeight="1" x14ac:dyDescent="0.2">
      <c r="B287" s="3133"/>
      <c r="C287" s="3136"/>
      <c r="D287" s="1347"/>
      <c r="E287" s="463"/>
      <c r="F287" s="937" t="s">
        <v>465</v>
      </c>
      <c r="G287" s="952" t="s">
        <v>341</v>
      </c>
      <c r="H287" s="1950"/>
      <c r="I287" s="3419"/>
    </row>
    <row r="288" spans="2:9" ht="47.25" customHeight="1" x14ac:dyDescent="0.2">
      <c r="B288" s="3133"/>
      <c r="C288" s="3136"/>
      <c r="D288" s="1347"/>
      <c r="E288" s="463"/>
      <c r="F288" s="937" t="s">
        <v>466</v>
      </c>
      <c r="G288" s="952" t="s">
        <v>650</v>
      </c>
      <c r="H288" s="1950"/>
      <c r="I288" s="3419"/>
    </row>
    <row r="289" spans="2:9" ht="47.25" customHeight="1" x14ac:dyDescent="0.2">
      <c r="B289" s="3133"/>
      <c r="C289" s="3136"/>
      <c r="D289" s="1347"/>
      <c r="E289" s="463"/>
      <c r="F289" s="937" t="s">
        <v>512</v>
      </c>
      <c r="G289" s="952" t="s">
        <v>2532</v>
      </c>
      <c r="H289" s="1950"/>
      <c r="I289" s="3419"/>
    </row>
    <row r="290" spans="2:9" ht="21" customHeight="1" x14ac:dyDescent="0.2">
      <c r="B290" s="3133"/>
      <c r="C290" s="3136"/>
      <c r="D290" s="1347"/>
      <c r="E290" s="1348" t="s">
        <v>3019</v>
      </c>
      <c r="F290" s="1349"/>
      <c r="G290" s="1349"/>
      <c r="H290" s="1950"/>
      <c r="I290" s="3419"/>
    </row>
    <row r="291" spans="2:9" ht="21" customHeight="1" x14ac:dyDescent="0.2">
      <c r="B291" s="3133"/>
      <c r="C291" s="3136"/>
      <c r="D291" s="1347"/>
      <c r="E291" s="1600" t="s">
        <v>2717</v>
      </c>
      <c r="F291" s="1600"/>
      <c r="G291" s="3142"/>
      <c r="H291" s="1950"/>
      <c r="I291" s="3419"/>
    </row>
    <row r="292" spans="2:9" ht="21" customHeight="1" thickBot="1" x14ac:dyDescent="0.25">
      <c r="B292" s="3134"/>
      <c r="C292" s="3137"/>
      <c r="D292" s="3139"/>
      <c r="E292" s="3143" t="s">
        <v>3018</v>
      </c>
      <c r="F292" s="3144"/>
      <c r="G292" s="3144"/>
      <c r="H292" s="3418"/>
      <c r="I292" s="3420"/>
    </row>
    <row r="293" spans="2:9" ht="21" customHeight="1" thickTop="1" x14ac:dyDescent="0.2">
      <c r="B293" s="3132" t="s">
        <v>3020</v>
      </c>
      <c r="C293" s="3135" t="s">
        <v>3118</v>
      </c>
      <c r="D293" s="3138" t="s">
        <v>3029</v>
      </c>
      <c r="E293" s="3140" t="s">
        <v>3061</v>
      </c>
      <c r="F293" s="3141"/>
      <c r="G293" s="3141"/>
      <c r="H293" s="3381"/>
      <c r="I293" s="3382" t="s">
        <v>2</v>
      </c>
    </row>
    <row r="294" spans="2:9" ht="47.25" customHeight="1" x14ac:dyDescent="0.2">
      <c r="B294" s="3133"/>
      <c r="C294" s="3136"/>
      <c r="D294" s="1347"/>
      <c r="E294" s="463"/>
      <c r="F294" s="937" t="s">
        <v>465</v>
      </c>
      <c r="G294" s="952" t="s">
        <v>341</v>
      </c>
      <c r="H294" s="1950"/>
      <c r="I294" s="3419"/>
    </row>
    <row r="295" spans="2:9" ht="47.25" customHeight="1" x14ac:dyDescent="0.2">
      <c r="B295" s="3133"/>
      <c r="C295" s="3136"/>
      <c r="D295" s="1347"/>
      <c r="E295" s="463"/>
      <c r="F295" s="937" t="s">
        <v>466</v>
      </c>
      <c r="G295" s="952" t="s">
        <v>650</v>
      </c>
      <c r="H295" s="1950"/>
      <c r="I295" s="3419"/>
    </row>
    <row r="296" spans="2:9" ht="47.25" customHeight="1" x14ac:dyDescent="0.2">
      <c r="B296" s="3133"/>
      <c r="C296" s="3136"/>
      <c r="D296" s="1347"/>
      <c r="E296" s="463"/>
      <c r="F296" s="937" t="s">
        <v>512</v>
      </c>
      <c r="G296" s="952" t="s">
        <v>2532</v>
      </c>
      <c r="H296" s="1950"/>
      <c r="I296" s="3419"/>
    </row>
    <row r="297" spans="2:9" ht="21" customHeight="1" x14ac:dyDescent="0.2">
      <c r="B297" s="3133"/>
      <c r="C297" s="3136"/>
      <c r="D297" s="1347"/>
      <c r="E297" s="1348" t="s">
        <v>3119</v>
      </c>
      <c r="F297" s="1349"/>
      <c r="G297" s="1349"/>
      <c r="H297" s="1950"/>
      <c r="I297" s="3419"/>
    </row>
    <row r="298" spans="2:9" ht="21" customHeight="1" x14ac:dyDescent="0.2">
      <c r="B298" s="3133"/>
      <c r="C298" s="3136"/>
      <c r="D298" s="1347"/>
      <c r="E298" s="1600" t="s">
        <v>2717</v>
      </c>
      <c r="F298" s="1600"/>
      <c r="G298" s="3142"/>
      <c r="H298" s="1950"/>
      <c r="I298" s="3419"/>
    </row>
    <row r="299" spans="2:9" ht="21" customHeight="1" thickBot="1" x14ac:dyDescent="0.25">
      <c r="B299" s="3134"/>
      <c r="C299" s="3137"/>
      <c r="D299" s="3139"/>
      <c r="E299" s="3143" t="s">
        <v>3120</v>
      </c>
      <c r="F299" s="3144"/>
      <c r="G299" s="3144"/>
      <c r="H299" s="3418"/>
      <c r="I299" s="3420"/>
    </row>
    <row r="300" spans="2:9" ht="21" customHeight="1" thickTop="1" x14ac:dyDescent="0.2">
      <c r="B300" s="3132" t="s">
        <v>3021</v>
      </c>
      <c r="C300" s="3135" t="s">
        <v>3130</v>
      </c>
      <c r="D300" s="3138" t="s">
        <v>8</v>
      </c>
      <c r="E300" s="3140" t="s">
        <v>3061</v>
      </c>
      <c r="F300" s="3141"/>
      <c r="G300" s="3141"/>
      <c r="H300" s="3381"/>
      <c r="I300" s="3382" t="s">
        <v>2</v>
      </c>
    </row>
    <row r="301" spans="2:9" ht="47.25" customHeight="1" x14ac:dyDescent="0.2">
      <c r="B301" s="3133"/>
      <c r="C301" s="3136"/>
      <c r="D301" s="1347"/>
      <c r="E301" s="463"/>
      <c r="F301" s="937" t="s">
        <v>465</v>
      </c>
      <c r="G301" s="952" t="s">
        <v>341</v>
      </c>
      <c r="H301" s="1950"/>
      <c r="I301" s="3419"/>
    </row>
    <row r="302" spans="2:9" ht="47.25" customHeight="1" x14ac:dyDescent="0.2">
      <c r="B302" s="3133"/>
      <c r="C302" s="3136"/>
      <c r="D302" s="1347"/>
      <c r="E302" s="463"/>
      <c r="F302" s="937" t="s">
        <v>466</v>
      </c>
      <c r="G302" s="952" t="s">
        <v>76</v>
      </c>
      <c r="H302" s="1950"/>
      <c r="I302" s="3419"/>
    </row>
    <row r="303" spans="2:9" ht="47.25" customHeight="1" x14ac:dyDescent="0.2">
      <c r="B303" s="3133"/>
      <c r="C303" s="3136"/>
      <c r="D303" s="1347"/>
      <c r="E303" s="463"/>
      <c r="F303" s="937" t="s">
        <v>512</v>
      </c>
      <c r="G303" s="952" t="s">
        <v>2532</v>
      </c>
      <c r="H303" s="1950"/>
      <c r="I303" s="3419"/>
    </row>
    <row r="304" spans="2:9" ht="21" customHeight="1" x14ac:dyDescent="0.2">
      <c r="B304" s="3133"/>
      <c r="C304" s="3136"/>
      <c r="D304" s="1347"/>
      <c r="E304" s="1348" t="s">
        <v>3019</v>
      </c>
      <c r="F304" s="1349"/>
      <c r="G304" s="1349"/>
      <c r="H304" s="1950"/>
      <c r="I304" s="3419"/>
    </row>
    <row r="305" spans="2:9" ht="21" customHeight="1" x14ac:dyDescent="0.2">
      <c r="B305" s="3133"/>
      <c r="C305" s="3136"/>
      <c r="D305" s="1347"/>
      <c r="E305" s="1600" t="s">
        <v>2717</v>
      </c>
      <c r="F305" s="1600"/>
      <c r="G305" s="3142"/>
      <c r="H305" s="1950"/>
      <c r="I305" s="3419"/>
    </row>
    <row r="306" spans="2:9" ht="21" customHeight="1" thickBot="1" x14ac:dyDescent="0.25">
      <c r="B306" s="3134"/>
      <c r="C306" s="3137"/>
      <c r="D306" s="3139"/>
      <c r="E306" s="3143" t="s">
        <v>3018</v>
      </c>
      <c r="F306" s="3144"/>
      <c r="G306" s="3144"/>
      <c r="H306" s="3418"/>
      <c r="I306" s="3420"/>
    </row>
    <row r="307" spans="2:9" ht="21" customHeight="1" thickTop="1" x14ac:dyDescent="0.2">
      <c r="B307" s="3132" t="s">
        <v>3022</v>
      </c>
      <c r="C307" s="3135" t="s">
        <v>3131</v>
      </c>
      <c r="D307" s="3138" t="s">
        <v>3029</v>
      </c>
      <c r="E307" s="3140" t="s">
        <v>3061</v>
      </c>
      <c r="F307" s="3141"/>
      <c r="G307" s="3141"/>
      <c r="H307" s="3381"/>
      <c r="I307" s="3382" t="s">
        <v>2</v>
      </c>
    </row>
    <row r="308" spans="2:9" ht="47.25" customHeight="1" x14ac:dyDescent="0.2">
      <c r="B308" s="3133"/>
      <c r="C308" s="3136"/>
      <c r="D308" s="1347"/>
      <c r="E308" s="463"/>
      <c r="F308" s="937" t="s">
        <v>465</v>
      </c>
      <c r="G308" s="952" t="s">
        <v>341</v>
      </c>
      <c r="H308" s="1950"/>
      <c r="I308" s="3419"/>
    </row>
    <row r="309" spans="2:9" ht="47.25" customHeight="1" x14ac:dyDescent="0.2">
      <c r="B309" s="3133"/>
      <c r="C309" s="3136"/>
      <c r="D309" s="1347"/>
      <c r="E309" s="463"/>
      <c r="F309" s="937" t="s">
        <v>466</v>
      </c>
      <c r="G309" s="952" t="s">
        <v>76</v>
      </c>
      <c r="H309" s="1950"/>
      <c r="I309" s="3419"/>
    </row>
    <row r="310" spans="2:9" ht="47.25" customHeight="1" x14ac:dyDescent="0.2">
      <c r="B310" s="3133"/>
      <c r="C310" s="3136"/>
      <c r="D310" s="1347"/>
      <c r="E310" s="463"/>
      <c r="F310" s="937" t="s">
        <v>512</v>
      </c>
      <c r="G310" s="952" t="s">
        <v>2532</v>
      </c>
      <c r="H310" s="1950"/>
      <c r="I310" s="3419"/>
    </row>
    <row r="311" spans="2:9" ht="21" customHeight="1" x14ac:dyDescent="0.2">
      <c r="B311" s="3133"/>
      <c r="C311" s="3136"/>
      <c r="D311" s="1347"/>
      <c r="E311" s="1348" t="s">
        <v>3119</v>
      </c>
      <c r="F311" s="1349"/>
      <c r="G311" s="1349"/>
      <c r="H311" s="1950"/>
      <c r="I311" s="3419"/>
    </row>
    <row r="312" spans="2:9" ht="21" customHeight="1" x14ac:dyDescent="0.2">
      <c r="B312" s="3133"/>
      <c r="C312" s="3136"/>
      <c r="D312" s="1347"/>
      <c r="E312" s="1600" t="s">
        <v>2717</v>
      </c>
      <c r="F312" s="1600"/>
      <c r="G312" s="3142"/>
      <c r="H312" s="1950"/>
      <c r="I312" s="3419"/>
    </row>
    <row r="313" spans="2:9" ht="21" customHeight="1" thickBot="1" x14ac:dyDescent="0.25">
      <c r="B313" s="3134"/>
      <c r="C313" s="3137"/>
      <c r="D313" s="3139"/>
      <c r="E313" s="3143" t="s">
        <v>3120</v>
      </c>
      <c r="F313" s="3144"/>
      <c r="G313" s="3144"/>
      <c r="H313" s="3418"/>
      <c r="I313" s="3420"/>
    </row>
    <row r="314" spans="2:9" ht="21" customHeight="1" thickTop="1" x14ac:dyDescent="0.2">
      <c r="B314" s="3132" t="s">
        <v>3023</v>
      </c>
      <c r="C314" s="3135" t="s">
        <v>3132</v>
      </c>
      <c r="D314" s="3138" t="s">
        <v>8</v>
      </c>
      <c r="E314" s="3140" t="s">
        <v>3061</v>
      </c>
      <c r="F314" s="3141"/>
      <c r="G314" s="3141"/>
      <c r="H314" s="3381"/>
      <c r="I314" s="3382" t="s">
        <v>2</v>
      </c>
    </row>
    <row r="315" spans="2:9" ht="47.25" customHeight="1" x14ac:dyDescent="0.2">
      <c r="B315" s="3133"/>
      <c r="C315" s="3136"/>
      <c r="D315" s="1347"/>
      <c r="E315" s="463"/>
      <c r="F315" s="937" t="s">
        <v>465</v>
      </c>
      <c r="G315" s="952" t="s">
        <v>341</v>
      </c>
      <c r="H315" s="1950"/>
      <c r="I315" s="3419"/>
    </row>
    <row r="316" spans="2:9" ht="47.25" customHeight="1" x14ac:dyDescent="0.2">
      <c r="B316" s="3133"/>
      <c r="C316" s="3136"/>
      <c r="D316" s="1347"/>
      <c r="E316" s="463"/>
      <c r="F316" s="937" t="s">
        <v>466</v>
      </c>
      <c r="G316" s="952" t="s">
        <v>125</v>
      </c>
      <c r="H316" s="1950"/>
      <c r="I316" s="3419"/>
    </row>
    <row r="317" spans="2:9" ht="47.25" customHeight="1" x14ac:dyDescent="0.2">
      <c r="B317" s="3133"/>
      <c r="C317" s="3136"/>
      <c r="D317" s="1347"/>
      <c r="E317" s="463"/>
      <c r="F317" s="937" t="s">
        <v>512</v>
      </c>
      <c r="G317" s="952" t="s">
        <v>2532</v>
      </c>
      <c r="H317" s="1950"/>
      <c r="I317" s="3419"/>
    </row>
    <row r="318" spans="2:9" ht="21" customHeight="1" x14ac:dyDescent="0.2">
      <c r="B318" s="3133"/>
      <c r="C318" s="3136"/>
      <c r="D318" s="1347"/>
      <c r="E318" s="1348" t="s">
        <v>3019</v>
      </c>
      <c r="F318" s="1349"/>
      <c r="G318" s="1349"/>
      <c r="H318" s="1950"/>
      <c r="I318" s="3419"/>
    </row>
    <row r="319" spans="2:9" ht="21" customHeight="1" x14ac:dyDescent="0.2">
      <c r="B319" s="3133"/>
      <c r="C319" s="3136"/>
      <c r="D319" s="1347"/>
      <c r="E319" s="1600" t="s">
        <v>2717</v>
      </c>
      <c r="F319" s="1600"/>
      <c r="G319" s="3142"/>
      <c r="H319" s="1950"/>
      <c r="I319" s="3419"/>
    </row>
    <row r="320" spans="2:9" ht="21" customHeight="1" thickBot="1" x14ac:dyDescent="0.25">
      <c r="B320" s="3134"/>
      <c r="C320" s="3137"/>
      <c r="D320" s="3139"/>
      <c r="E320" s="3143" t="s">
        <v>3018</v>
      </c>
      <c r="F320" s="3144"/>
      <c r="G320" s="3144"/>
      <c r="H320" s="3418"/>
      <c r="I320" s="3420"/>
    </row>
    <row r="321" spans="2:9" ht="21" customHeight="1" thickTop="1" x14ac:dyDescent="0.2">
      <c r="B321" s="3132" t="s">
        <v>3024</v>
      </c>
      <c r="C321" s="3135" t="s">
        <v>3133</v>
      </c>
      <c r="D321" s="3138" t="s">
        <v>3029</v>
      </c>
      <c r="E321" s="3140" t="s">
        <v>3061</v>
      </c>
      <c r="F321" s="3141"/>
      <c r="G321" s="3141"/>
      <c r="H321" s="3381"/>
      <c r="I321" s="3382" t="s">
        <v>2</v>
      </c>
    </row>
    <row r="322" spans="2:9" ht="47.25" customHeight="1" x14ac:dyDescent="0.2">
      <c r="B322" s="3133"/>
      <c r="C322" s="3136"/>
      <c r="D322" s="1347"/>
      <c r="E322" s="463"/>
      <c r="F322" s="937" t="s">
        <v>465</v>
      </c>
      <c r="G322" s="952" t="s">
        <v>341</v>
      </c>
      <c r="H322" s="1950"/>
      <c r="I322" s="3419"/>
    </row>
    <row r="323" spans="2:9" ht="47.25" customHeight="1" x14ac:dyDescent="0.2">
      <c r="B323" s="3133"/>
      <c r="C323" s="3136"/>
      <c r="D323" s="1347"/>
      <c r="E323" s="463"/>
      <c r="F323" s="937" t="s">
        <v>466</v>
      </c>
      <c r="G323" s="952" t="s">
        <v>125</v>
      </c>
      <c r="H323" s="1950"/>
      <c r="I323" s="3419"/>
    </row>
    <row r="324" spans="2:9" ht="47.25" customHeight="1" x14ac:dyDescent="0.2">
      <c r="B324" s="3133"/>
      <c r="C324" s="3136"/>
      <c r="D324" s="1347"/>
      <c r="E324" s="463"/>
      <c r="F324" s="937" t="s">
        <v>512</v>
      </c>
      <c r="G324" s="952" t="s">
        <v>2532</v>
      </c>
      <c r="H324" s="1950"/>
      <c r="I324" s="3419"/>
    </row>
    <row r="325" spans="2:9" ht="21" customHeight="1" x14ac:dyDescent="0.2">
      <c r="B325" s="3133"/>
      <c r="C325" s="3136"/>
      <c r="D325" s="1347"/>
      <c r="E325" s="1348" t="s">
        <v>3119</v>
      </c>
      <c r="F325" s="1349"/>
      <c r="G325" s="1349"/>
      <c r="H325" s="1950"/>
      <c r="I325" s="3419"/>
    </row>
    <row r="326" spans="2:9" ht="21" customHeight="1" x14ac:dyDescent="0.2">
      <c r="B326" s="3133"/>
      <c r="C326" s="3136"/>
      <c r="D326" s="1347"/>
      <c r="E326" s="1600" t="s">
        <v>2717</v>
      </c>
      <c r="F326" s="1600"/>
      <c r="G326" s="3142"/>
      <c r="H326" s="1950"/>
      <c r="I326" s="3419"/>
    </row>
    <row r="327" spans="2:9" ht="21" customHeight="1" thickBot="1" x14ac:dyDescent="0.25">
      <c r="B327" s="3134"/>
      <c r="C327" s="3137"/>
      <c r="D327" s="3139"/>
      <c r="E327" s="3143" t="s">
        <v>3120</v>
      </c>
      <c r="F327" s="3144"/>
      <c r="G327" s="3144"/>
      <c r="H327" s="3418"/>
      <c r="I327" s="3420"/>
    </row>
    <row r="328" spans="2:9" ht="21" customHeight="1" thickTop="1" x14ac:dyDescent="0.2">
      <c r="B328" s="3132" t="s">
        <v>3025</v>
      </c>
      <c r="C328" s="3135" t="s">
        <v>3152</v>
      </c>
      <c r="D328" s="3138" t="s">
        <v>8</v>
      </c>
      <c r="E328" s="3140" t="s">
        <v>3061</v>
      </c>
      <c r="F328" s="3141"/>
      <c r="G328" s="3141"/>
      <c r="H328" s="3381"/>
      <c r="I328" s="3382" t="s">
        <v>2</v>
      </c>
    </row>
    <row r="329" spans="2:9" ht="47.25" customHeight="1" x14ac:dyDescent="0.2">
      <c r="B329" s="3133"/>
      <c r="C329" s="3136"/>
      <c r="D329" s="1347"/>
      <c r="E329" s="463"/>
      <c r="F329" s="937" t="s">
        <v>465</v>
      </c>
      <c r="G329" s="952" t="s">
        <v>321</v>
      </c>
      <c r="H329" s="1950"/>
      <c r="I329" s="3419"/>
    </row>
    <row r="330" spans="2:9" ht="47.25" customHeight="1" x14ac:dyDescent="0.2">
      <c r="B330" s="3133"/>
      <c r="C330" s="3136"/>
      <c r="D330" s="1347"/>
      <c r="E330" s="463"/>
      <c r="F330" s="937" t="s">
        <v>512</v>
      </c>
      <c r="G330" s="952" t="s">
        <v>2532</v>
      </c>
      <c r="H330" s="1950"/>
      <c r="I330" s="3419"/>
    </row>
    <row r="331" spans="2:9" ht="21" customHeight="1" x14ac:dyDescent="0.2">
      <c r="B331" s="3133"/>
      <c r="C331" s="3136"/>
      <c r="D331" s="1347"/>
      <c r="E331" s="1348" t="s">
        <v>3019</v>
      </c>
      <c r="F331" s="1349"/>
      <c r="G331" s="1349"/>
      <c r="H331" s="1950"/>
      <c r="I331" s="3419"/>
    </row>
    <row r="332" spans="2:9" ht="21" customHeight="1" x14ac:dyDescent="0.2">
      <c r="B332" s="3133"/>
      <c r="C332" s="3136"/>
      <c r="D332" s="1347"/>
      <c r="E332" s="1600" t="s">
        <v>2717</v>
      </c>
      <c r="F332" s="1600"/>
      <c r="G332" s="3142"/>
      <c r="H332" s="1950"/>
      <c r="I332" s="3419"/>
    </row>
    <row r="333" spans="2:9" ht="21" customHeight="1" thickBot="1" x14ac:dyDescent="0.25">
      <c r="B333" s="3134"/>
      <c r="C333" s="3137"/>
      <c r="D333" s="3139"/>
      <c r="E333" s="3143" t="s">
        <v>3018</v>
      </c>
      <c r="F333" s="3144"/>
      <c r="G333" s="3144"/>
      <c r="H333" s="3418"/>
      <c r="I333" s="3420"/>
    </row>
    <row r="334" spans="2:9" ht="21" customHeight="1" thickTop="1" x14ac:dyDescent="0.2">
      <c r="B334" s="3132" t="s">
        <v>3026</v>
      </c>
      <c r="C334" s="3135" t="s">
        <v>3153</v>
      </c>
      <c r="D334" s="3138" t="s">
        <v>8</v>
      </c>
      <c r="E334" s="3140" t="s">
        <v>3061</v>
      </c>
      <c r="F334" s="3141"/>
      <c r="G334" s="3141"/>
      <c r="H334" s="3381"/>
      <c r="I334" s="3382" t="s">
        <v>2</v>
      </c>
    </row>
    <row r="335" spans="2:9" ht="47.25" customHeight="1" x14ac:dyDescent="0.2">
      <c r="B335" s="3133"/>
      <c r="C335" s="3136"/>
      <c r="D335" s="1347"/>
      <c r="E335" s="463"/>
      <c r="F335" s="937" t="s">
        <v>465</v>
      </c>
      <c r="G335" s="952" t="s">
        <v>320</v>
      </c>
      <c r="H335" s="1950"/>
      <c r="I335" s="3419"/>
    </row>
    <row r="336" spans="2:9" ht="47.25" customHeight="1" x14ac:dyDescent="0.2">
      <c r="B336" s="3133"/>
      <c r="C336" s="3136"/>
      <c r="D336" s="1347"/>
      <c r="E336" s="463"/>
      <c r="F336" s="937" t="s">
        <v>512</v>
      </c>
      <c r="G336" s="952" t="s">
        <v>2532</v>
      </c>
      <c r="H336" s="1950"/>
      <c r="I336" s="3419"/>
    </row>
    <row r="337" spans="2:9" ht="21" customHeight="1" x14ac:dyDescent="0.2">
      <c r="B337" s="3133"/>
      <c r="C337" s="3136"/>
      <c r="D337" s="1347"/>
      <c r="E337" s="1348" t="s">
        <v>3019</v>
      </c>
      <c r="F337" s="1349"/>
      <c r="G337" s="1349"/>
      <c r="H337" s="1950"/>
      <c r="I337" s="3419"/>
    </row>
    <row r="338" spans="2:9" ht="21" customHeight="1" x14ac:dyDescent="0.2">
      <c r="B338" s="3133"/>
      <c r="C338" s="3136"/>
      <c r="D338" s="1347"/>
      <c r="E338" s="1600" t="s">
        <v>2717</v>
      </c>
      <c r="F338" s="1600"/>
      <c r="G338" s="3142"/>
      <c r="H338" s="1950"/>
      <c r="I338" s="3419"/>
    </row>
    <row r="339" spans="2:9" ht="21" customHeight="1" thickBot="1" x14ac:dyDescent="0.25">
      <c r="B339" s="3134"/>
      <c r="C339" s="3137"/>
      <c r="D339" s="3139"/>
      <c r="E339" s="3143" t="s">
        <v>3018</v>
      </c>
      <c r="F339" s="3144"/>
      <c r="G339" s="3144"/>
      <c r="H339" s="3418"/>
      <c r="I339" s="3420"/>
    </row>
    <row r="340" spans="2:9" ht="21" customHeight="1" thickTop="1" x14ac:dyDescent="0.2">
      <c r="B340" s="3132" t="s">
        <v>3027</v>
      </c>
      <c r="C340" s="3135" t="s">
        <v>3134</v>
      </c>
      <c r="D340" s="3138" t="s">
        <v>8</v>
      </c>
      <c r="E340" s="3140" t="s">
        <v>3061</v>
      </c>
      <c r="F340" s="3141"/>
      <c r="G340" s="3141"/>
      <c r="H340" s="3381"/>
      <c r="I340" s="3382" t="s">
        <v>2</v>
      </c>
    </row>
    <row r="341" spans="2:9" ht="47.25" customHeight="1" x14ac:dyDescent="0.2">
      <c r="B341" s="3133"/>
      <c r="C341" s="3136"/>
      <c r="D341" s="1347"/>
      <c r="E341" s="463"/>
      <c r="F341" s="937" t="s">
        <v>499</v>
      </c>
      <c r="G341" s="952" t="s">
        <v>3031</v>
      </c>
      <c r="H341" s="1950"/>
      <c r="I341" s="3419"/>
    </row>
    <row r="342" spans="2:9" ht="47.25" customHeight="1" x14ac:dyDescent="0.2">
      <c r="B342" s="3133"/>
      <c r="C342" s="3136"/>
      <c r="D342" s="1347"/>
      <c r="E342" s="463"/>
      <c r="F342" s="937" t="s">
        <v>500</v>
      </c>
      <c r="G342" s="952" t="s">
        <v>650</v>
      </c>
      <c r="H342" s="1950"/>
      <c r="I342" s="3419"/>
    </row>
    <row r="343" spans="2:9" ht="47.25" customHeight="1" x14ac:dyDescent="0.2">
      <c r="B343" s="3133"/>
      <c r="C343" s="3136"/>
      <c r="D343" s="1347"/>
      <c r="E343" s="463"/>
      <c r="F343" s="937" t="s">
        <v>1774</v>
      </c>
      <c r="G343" s="952" t="s">
        <v>2532</v>
      </c>
      <c r="H343" s="1950"/>
      <c r="I343" s="3419"/>
    </row>
    <row r="344" spans="2:9" ht="21" customHeight="1" x14ac:dyDescent="0.2">
      <c r="B344" s="3133"/>
      <c r="C344" s="3136"/>
      <c r="D344" s="1347"/>
      <c r="E344" s="1348" t="s">
        <v>3030</v>
      </c>
      <c r="F344" s="1349"/>
      <c r="G344" s="1349"/>
      <c r="H344" s="1950"/>
      <c r="I344" s="3419"/>
    </row>
    <row r="345" spans="2:9" ht="21" customHeight="1" x14ac:dyDescent="0.2">
      <c r="B345" s="3133"/>
      <c r="C345" s="3136"/>
      <c r="D345" s="1347"/>
      <c r="E345" s="1600" t="s">
        <v>2717</v>
      </c>
      <c r="F345" s="1600"/>
      <c r="G345" s="3142"/>
      <c r="H345" s="1950"/>
      <c r="I345" s="3419"/>
    </row>
    <row r="346" spans="2:9" ht="21" customHeight="1" thickBot="1" x14ac:dyDescent="0.25">
      <c r="B346" s="3134"/>
      <c r="C346" s="3137"/>
      <c r="D346" s="3139"/>
      <c r="E346" s="3143" t="s">
        <v>3018</v>
      </c>
      <c r="F346" s="3144"/>
      <c r="G346" s="3144"/>
      <c r="H346" s="3418"/>
      <c r="I346" s="3420"/>
    </row>
    <row r="347" spans="2:9" ht="21" customHeight="1" thickTop="1" x14ac:dyDescent="0.2">
      <c r="B347" s="3132" t="s">
        <v>3028</v>
      </c>
      <c r="C347" s="3135" t="s">
        <v>3135</v>
      </c>
      <c r="D347" s="3138" t="s">
        <v>3029</v>
      </c>
      <c r="E347" s="3140" t="s">
        <v>3061</v>
      </c>
      <c r="F347" s="3141"/>
      <c r="G347" s="3141"/>
      <c r="H347" s="3381"/>
      <c r="I347" s="3382" t="s">
        <v>2</v>
      </c>
    </row>
    <row r="348" spans="2:9" ht="47.25" customHeight="1" x14ac:dyDescent="0.2">
      <c r="B348" s="3133"/>
      <c r="C348" s="3136"/>
      <c r="D348" s="1347"/>
      <c r="E348" s="463"/>
      <c r="F348" s="937" t="s">
        <v>499</v>
      </c>
      <c r="G348" s="952" t="s">
        <v>3031</v>
      </c>
      <c r="H348" s="1950"/>
      <c r="I348" s="3419"/>
    </row>
    <row r="349" spans="2:9" ht="47.25" customHeight="1" x14ac:dyDescent="0.2">
      <c r="B349" s="3133"/>
      <c r="C349" s="3136"/>
      <c r="D349" s="1347"/>
      <c r="E349" s="463"/>
      <c r="F349" s="937" t="s">
        <v>500</v>
      </c>
      <c r="G349" s="952" t="s">
        <v>650</v>
      </c>
      <c r="H349" s="1950"/>
      <c r="I349" s="3419"/>
    </row>
    <row r="350" spans="2:9" ht="47.25" customHeight="1" x14ac:dyDescent="0.2">
      <c r="B350" s="3133"/>
      <c r="C350" s="3136"/>
      <c r="D350" s="1347"/>
      <c r="E350" s="463"/>
      <c r="F350" s="937" t="s">
        <v>1774</v>
      </c>
      <c r="G350" s="952" t="s">
        <v>2532</v>
      </c>
      <c r="H350" s="1950"/>
      <c r="I350" s="3419"/>
    </row>
    <row r="351" spans="2:9" ht="21" customHeight="1" x14ac:dyDescent="0.2">
      <c r="B351" s="3133"/>
      <c r="C351" s="3136"/>
      <c r="D351" s="1347"/>
      <c r="E351" s="1348" t="s">
        <v>3123</v>
      </c>
      <c r="F351" s="1349"/>
      <c r="G351" s="1349"/>
      <c r="H351" s="1950"/>
      <c r="I351" s="3419"/>
    </row>
    <row r="352" spans="2:9" ht="21" customHeight="1" x14ac:dyDescent="0.2">
      <c r="B352" s="3133"/>
      <c r="C352" s="3136"/>
      <c r="D352" s="1347"/>
      <c r="E352" s="1600" t="s">
        <v>2717</v>
      </c>
      <c r="F352" s="1600"/>
      <c r="G352" s="3142"/>
      <c r="H352" s="1950"/>
      <c r="I352" s="3419"/>
    </row>
    <row r="353" spans="2:9" ht="21" customHeight="1" thickBot="1" x14ac:dyDescent="0.25">
      <c r="B353" s="3134"/>
      <c r="C353" s="3137"/>
      <c r="D353" s="3139"/>
      <c r="E353" s="3143" t="s">
        <v>3120</v>
      </c>
      <c r="F353" s="3144"/>
      <c r="G353" s="3144"/>
      <c r="H353" s="3418"/>
      <c r="I353" s="3420"/>
    </row>
    <row r="354" spans="2:9" ht="21" customHeight="1" thickTop="1" x14ac:dyDescent="0.2">
      <c r="B354" s="3132" t="s">
        <v>3032</v>
      </c>
      <c r="C354" s="3135" t="s">
        <v>3136</v>
      </c>
      <c r="D354" s="3138" t="s">
        <v>8</v>
      </c>
      <c r="E354" s="3140" t="s">
        <v>3061</v>
      </c>
      <c r="F354" s="3141"/>
      <c r="G354" s="3141"/>
      <c r="H354" s="3381"/>
      <c r="I354" s="3382" t="s">
        <v>2</v>
      </c>
    </row>
    <row r="355" spans="2:9" ht="47.25" customHeight="1" x14ac:dyDescent="0.2">
      <c r="B355" s="3133"/>
      <c r="C355" s="3136"/>
      <c r="D355" s="1347"/>
      <c r="E355" s="463"/>
      <c r="F355" s="937" t="s">
        <v>499</v>
      </c>
      <c r="G355" s="952" t="s">
        <v>3031</v>
      </c>
      <c r="H355" s="1950"/>
      <c r="I355" s="3419"/>
    </row>
    <row r="356" spans="2:9" ht="47.25" customHeight="1" x14ac:dyDescent="0.2">
      <c r="B356" s="3133"/>
      <c r="C356" s="3136"/>
      <c r="D356" s="1347"/>
      <c r="E356" s="463"/>
      <c r="F356" s="937" t="s">
        <v>500</v>
      </c>
      <c r="G356" s="952" t="s">
        <v>76</v>
      </c>
      <c r="H356" s="1950"/>
      <c r="I356" s="3419"/>
    </row>
    <row r="357" spans="2:9" ht="47.25" customHeight="1" x14ac:dyDescent="0.2">
      <c r="B357" s="3133"/>
      <c r="C357" s="3136"/>
      <c r="D357" s="1347"/>
      <c r="E357" s="463"/>
      <c r="F357" s="937" t="s">
        <v>1774</v>
      </c>
      <c r="G357" s="952" t="s">
        <v>2532</v>
      </c>
      <c r="H357" s="1950"/>
      <c r="I357" s="3419"/>
    </row>
    <row r="358" spans="2:9" ht="21" customHeight="1" x14ac:dyDescent="0.2">
      <c r="B358" s="3133"/>
      <c r="C358" s="3136"/>
      <c r="D358" s="1347"/>
      <c r="E358" s="1348" t="s">
        <v>3030</v>
      </c>
      <c r="F358" s="1349"/>
      <c r="G358" s="1349"/>
      <c r="H358" s="1950"/>
      <c r="I358" s="3419"/>
    </row>
    <row r="359" spans="2:9" ht="21" customHeight="1" x14ac:dyDescent="0.2">
      <c r="B359" s="3133"/>
      <c r="C359" s="3136"/>
      <c r="D359" s="1347"/>
      <c r="E359" s="1600" t="s">
        <v>2717</v>
      </c>
      <c r="F359" s="1600"/>
      <c r="G359" s="3142"/>
      <c r="H359" s="1950"/>
      <c r="I359" s="3419"/>
    </row>
    <row r="360" spans="2:9" ht="21" customHeight="1" thickBot="1" x14ac:dyDescent="0.25">
      <c r="B360" s="3134"/>
      <c r="C360" s="3137"/>
      <c r="D360" s="3139"/>
      <c r="E360" s="3143" t="s">
        <v>3018</v>
      </c>
      <c r="F360" s="3144"/>
      <c r="G360" s="3144"/>
      <c r="H360" s="3418"/>
      <c r="I360" s="3420"/>
    </row>
    <row r="361" spans="2:9" ht="21" customHeight="1" thickTop="1" x14ac:dyDescent="0.2">
      <c r="B361" s="3132" t="s">
        <v>3033</v>
      </c>
      <c r="C361" s="3135" t="s">
        <v>3137</v>
      </c>
      <c r="D361" s="3138" t="s">
        <v>3029</v>
      </c>
      <c r="E361" s="3140" t="s">
        <v>3061</v>
      </c>
      <c r="F361" s="3141"/>
      <c r="G361" s="3141"/>
      <c r="H361" s="3381"/>
      <c r="I361" s="3382" t="s">
        <v>2</v>
      </c>
    </row>
    <row r="362" spans="2:9" ht="47.25" customHeight="1" x14ac:dyDescent="0.2">
      <c r="B362" s="3133"/>
      <c r="C362" s="3136"/>
      <c r="D362" s="1347"/>
      <c r="E362" s="463"/>
      <c r="F362" s="937" t="s">
        <v>499</v>
      </c>
      <c r="G362" s="952" t="s">
        <v>3031</v>
      </c>
      <c r="H362" s="1950"/>
      <c r="I362" s="3419"/>
    </row>
    <row r="363" spans="2:9" ht="47.25" customHeight="1" x14ac:dyDescent="0.2">
      <c r="B363" s="3133"/>
      <c r="C363" s="3136"/>
      <c r="D363" s="1347"/>
      <c r="E363" s="463"/>
      <c r="F363" s="937" t="s">
        <v>500</v>
      </c>
      <c r="G363" s="952" t="s">
        <v>76</v>
      </c>
      <c r="H363" s="1950"/>
      <c r="I363" s="3419"/>
    </row>
    <row r="364" spans="2:9" ht="47.25" customHeight="1" x14ac:dyDescent="0.2">
      <c r="B364" s="3133"/>
      <c r="C364" s="3136"/>
      <c r="D364" s="1347"/>
      <c r="E364" s="463"/>
      <c r="F364" s="937" t="s">
        <v>1774</v>
      </c>
      <c r="G364" s="952" t="s">
        <v>2532</v>
      </c>
      <c r="H364" s="1950"/>
      <c r="I364" s="3419"/>
    </row>
    <row r="365" spans="2:9" ht="21" customHeight="1" x14ac:dyDescent="0.2">
      <c r="B365" s="3133"/>
      <c r="C365" s="3136"/>
      <c r="D365" s="1347"/>
      <c r="E365" s="1348" t="s">
        <v>3123</v>
      </c>
      <c r="F365" s="1349"/>
      <c r="G365" s="1349"/>
      <c r="H365" s="1950"/>
      <c r="I365" s="3419"/>
    </row>
    <row r="366" spans="2:9" ht="21" customHeight="1" x14ac:dyDescent="0.2">
      <c r="B366" s="3133"/>
      <c r="C366" s="3136"/>
      <c r="D366" s="1347"/>
      <c r="E366" s="1600" t="s">
        <v>2717</v>
      </c>
      <c r="F366" s="1600"/>
      <c r="G366" s="3142"/>
      <c r="H366" s="1950"/>
      <c r="I366" s="3419"/>
    </row>
    <row r="367" spans="2:9" ht="21" customHeight="1" thickBot="1" x14ac:dyDescent="0.25">
      <c r="B367" s="3134"/>
      <c r="C367" s="3137"/>
      <c r="D367" s="3139"/>
      <c r="E367" s="3143" t="s">
        <v>3120</v>
      </c>
      <c r="F367" s="3144"/>
      <c r="G367" s="3144"/>
      <c r="H367" s="3418"/>
      <c r="I367" s="3420"/>
    </row>
    <row r="368" spans="2:9" ht="21" customHeight="1" thickTop="1" x14ac:dyDescent="0.2">
      <c r="B368" s="3132" t="s">
        <v>3034</v>
      </c>
      <c r="C368" s="3135" t="s">
        <v>3121</v>
      </c>
      <c r="D368" s="3138" t="s">
        <v>8</v>
      </c>
      <c r="E368" s="3140" t="s">
        <v>3061</v>
      </c>
      <c r="F368" s="3141"/>
      <c r="G368" s="3141"/>
      <c r="H368" s="3381"/>
      <c r="I368" s="3382" t="s">
        <v>2</v>
      </c>
    </row>
    <row r="369" spans="2:9" ht="47.25" customHeight="1" x14ac:dyDescent="0.2">
      <c r="B369" s="3133"/>
      <c r="C369" s="3136"/>
      <c r="D369" s="1347"/>
      <c r="E369" s="463"/>
      <c r="F369" s="937" t="s">
        <v>499</v>
      </c>
      <c r="G369" s="952" t="s">
        <v>3031</v>
      </c>
      <c r="H369" s="1950"/>
      <c r="I369" s="3419"/>
    </row>
    <row r="370" spans="2:9" ht="47.25" customHeight="1" x14ac:dyDescent="0.2">
      <c r="B370" s="3133"/>
      <c r="C370" s="3136"/>
      <c r="D370" s="1347"/>
      <c r="E370" s="463"/>
      <c r="F370" s="937" t="s">
        <v>500</v>
      </c>
      <c r="G370" s="952" t="s">
        <v>125</v>
      </c>
      <c r="H370" s="1950"/>
      <c r="I370" s="3419"/>
    </row>
    <row r="371" spans="2:9" ht="47.25" customHeight="1" x14ac:dyDescent="0.2">
      <c r="B371" s="3133"/>
      <c r="C371" s="3136"/>
      <c r="D371" s="1347"/>
      <c r="E371" s="463"/>
      <c r="F371" s="937" t="s">
        <v>1774</v>
      </c>
      <c r="G371" s="952" t="s">
        <v>2532</v>
      </c>
      <c r="H371" s="1950"/>
      <c r="I371" s="3419"/>
    </row>
    <row r="372" spans="2:9" ht="21" customHeight="1" x14ac:dyDescent="0.2">
      <c r="B372" s="3133"/>
      <c r="C372" s="3136"/>
      <c r="D372" s="1347"/>
      <c r="E372" s="1348" t="s">
        <v>3030</v>
      </c>
      <c r="F372" s="1349"/>
      <c r="G372" s="1349"/>
      <c r="H372" s="1950"/>
      <c r="I372" s="3419"/>
    </row>
    <row r="373" spans="2:9" ht="21" customHeight="1" x14ac:dyDescent="0.2">
      <c r="B373" s="3133"/>
      <c r="C373" s="3136"/>
      <c r="D373" s="1347"/>
      <c r="E373" s="1600" t="s">
        <v>2717</v>
      </c>
      <c r="F373" s="1600"/>
      <c r="G373" s="3142"/>
      <c r="H373" s="1950"/>
      <c r="I373" s="3419"/>
    </row>
    <row r="374" spans="2:9" ht="21" customHeight="1" thickBot="1" x14ac:dyDescent="0.25">
      <c r="B374" s="3134"/>
      <c r="C374" s="3137"/>
      <c r="D374" s="3139"/>
      <c r="E374" s="3143" t="s">
        <v>3018</v>
      </c>
      <c r="F374" s="3144"/>
      <c r="G374" s="3144"/>
      <c r="H374" s="3418"/>
      <c r="I374" s="3420"/>
    </row>
    <row r="375" spans="2:9" ht="21" customHeight="1" thickTop="1" x14ac:dyDescent="0.2">
      <c r="B375" s="3132" t="s">
        <v>3035</v>
      </c>
      <c r="C375" s="3135" t="s">
        <v>3122</v>
      </c>
      <c r="D375" s="3138" t="s">
        <v>3029</v>
      </c>
      <c r="E375" s="3140" t="s">
        <v>3061</v>
      </c>
      <c r="F375" s="3141"/>
      <c r="G375" s="3141"/>
      <c r="H375" s="3381"/>
      <c r="I375" s="3382" t="s">
        <v>2</v>
      </c>
    </row>
    <row r="376" spans="2:9" ht="47.25" customHeight="1" x14ac:dyDescent="0.2">
      <c r="B376" s="3133"/>
      <c r="C376" s="3136"/>
      <c r="D376" s="1347"/>
      <c r="E376" s="463"/>
      <c r="F376" s="937" t="s">
        <v>499</v>
      </c>
      <c r="G376" s="952" t="s">
        <v>3031</v>
      </c>
      <c r="H376" s="1950"/>
      <c r="I376" s="3419"/>
    </row>
    <row r="377" spans="2:9" ht="47.25" customHeight="1" x14ac:dyDescent="0.2">
      <c r="B377" s="3133"/>
      <c r="C377" s="3136"/>
      <c r="D377" s="1347"/>
      <c r="E377" s="463"/>
      <c r="F377" s="937" t="s">
        <v>500</v>
      </c>
      <c r="G377" s="952" t="s">
        <v>125</v>
      </c>
      <c r="H377" s="1950"/>
      <c r="I377" s="3419"/>
    </row>
    <row r="378" spans="2:9" ht="47.25" customHeight="1" x14ac:dyDescent="0.2">
      <c r="B378" s="3133"/>
      <c r="C378" s="3136"/>
      <c r="D378" s="1347"/>
      <c r="E378" s="463"/>
      <c r="F378" s="937" t="s">
        <v>1774</v>
      </c>
      <c r="G378" s="952" t="s">
        <v>2532</v>
      </c>
      <c r="H378" s="1950"/>
      <c r="I378" s="3419"/>
    </row>
    <row r="379" spans="2:9" ht="21" customHeight="1" x14ac:dyDescent="0.2">
      <c r="B379" s="3133"/>
      <c r="C379" s="3136"/>
      <c r="D379" s="1347"/>
      <c r="E379" s="1348" t="s">
        <v>3123</v>
      </c>
      <c r="F379" s="1349"/>
      <c r="G379" s="1349"/>
      <c r="H379" s="1950"/>
      <c r="I379" s="3419"/>
    </row>
    <row r="380" spans="2:9" ht="21" customHeight="1" x14ac:dyDescent="0.2">
      <c r="B380" s="3133"/>
      <c r="C380" s="3136"/>
      <c r="D380" s="1347"/>
      <c r="E380" s="1600" t="s">
        <v>2717</v>
      </c>
      <c r="F380" s="1600"/>
      <c r="G380" s="3142"/>
      <c r="H380" s="1950"/>
      <c r="I380" s="3419"/>
    </row>
    <row r="381" spans="2:9" ht="21" customHeight="1" thickBot="1" x14ac:dyDescent="0.25">
      <c r="B381" s="3134"/>
      <c r="C381" s="3137"/>
      <c r="D381" s="3139"/>
      <c r="E381" s="3143" t="s">
        <v>3120</v>
      </c>
      <c r="F381" s="3144"/>
      <c r="G381" s="3144"/>
      <c r="H381" s="3418"/>
      <c r="I381" s="3420"/>
    </row>
    <row r="382" spans="2:9" ht="21" customHeight="1" thickTop="1" x14ac:dyDescent="0.2">
      <c r="B382" s="3132" t="s">
        <v>3036</v>
      </c>
      <c r="C382" s="3135" t="s">
        <v>3124</v>
      </c>
      <c r="D382" s="3138" t="s">
        <v>8</v>
      </c>
      <c r="E382" s="3140" t="s">
        <v>3061</v>
      </c>
      <c r="F382" s="3141"/>
      <c r="G382" s="3141"/>
      <c r="H382" s="3381"/>
      <c r="I382" s="3382" t="s">
        <v>2</v>
      </c>
    </row>
    <row r="383" spans="2:9" ht="47.25" customHeight="1" x14ac:dyDescent="0.2">
      <c r="B383" s="3133"/>
      <c r="C383" s="3136"/>
      <c r="D383" s="1347"/>
      <c r="E383" s="463"/>
      <c r="F383" s="937" t="s">
        <v>499</v>
      </c>
      <c r="G383" s="952" t="s">
        <v>344</v>
      </c>
      <c r="H383" s="1950"/>
      <c r="I383" s="3419"/>
    </row>
    <row r="384" spans="2:9" ht="47.25" customHeight="1" x14ac:dyDescent="0.2">
      <c r="B384" s="3133"/>
      <c r="C384" s="3136"/>
      <c r="D384" s="1347"/>
      <c r="E384" s="463"/>
      <c r="F384" s="937" t="s">
        <v>500</v>
      </c>
      <c r="G384" s="952" t="s">
        <v>650</v>
      </c>
      <c r="H384" s="1950"/>
      <c r="I384" s="3419"/>
    </row>
    <row r="385" spans="2:9" ht="47.25" customHeight="1" x14ac:dyDescent="0.2">
      <c r="B385" s="3133"/>
      <c r="C385" s="3136"/>
      <c r="D385" s="1347"/>
      <c r="E385" s="463"/>
      <c r="F385" s="937" t="s">
        <v>1774</v>
      </c>
      <c r="G385" s="952" t="s">
        <v>2532</v>
      </c>
      <c r="H385" s="1950"/>
      <c r="I385" s="3419"/>
    </row>
    <row r="386" spans="2:9" ht="21" customHeight="1" x14ac:dyDescent="0.2">
      <c r="B386" s="3133"/>
      <c r="C386" s="3136"/>
      <c r="D386" s="1347"/>
      <c r="E386" s="1348" t="s">
        <v>3030</v>
      </c>
      <c r="F386" s="1349"/>
      <c r="G386" s="1349"/>
      <c r="H386" s="1950"/>
      <c r="I386" s="3419"/>
    </row>
    <row r="387" spans="2:9" ht="21" customHeight="1" x14ac:dyDescent="0.2">
      <c r="B387" s="3133"/>
      <c r="C387" s="3136"/>
      <c r="D387" s="1347"/>
      <c r="E387" s="1600" t="s">
        <v>2717</v>
      </c>
      <c r="F387" s="1600"/>
      <c r="G387" s="3142"/>
      <c r="H387" s="1950"/>
      <c r="I387" s="3419"/>
    </row>
    <row r="388" spans="2:9" ht="21" customHeight="1" thickBot="1" x14ac:dyDescent="0.25">
      <c r="B388" s="3134"/>
      <c r="C388" s="3137"/>
      <c r="D388" s="3139"/>
      <c r="E388" s="3143" t="s">
        <v>3018</v>
      </c>
      <c r="F388" s="3144"/>
      <c r="G388" s="3144"/>
      <c r="H388" s="3418"/>
      <c r="I388" s="3420"/>
    </row>
    <row r="389" spans="2:9" ht="21" customHeight="1" thickTop="1" x14ac:dyDescent="0.2">
      <c r="B389" s="3132" t="s">
        <v>3037</v>
      </c>
      <c r="C389" s="3135" t="s">
        <v>3125</v>
      </c>
      <c r="D389" s="3138" t="s">
        <v>3029</v>
      </c>
      <c r="E389" s="3140" t="s">
        <v>3061</v>
      </c>
      <c r="F389" s="3141"/>
      <c r="G389" s="3141"/>
      <c r="H389" s="3381"/>
      <c r="I389" s="3382" t="s">
        <v>2</v>
      </c>
    </row>
    <row r="390" spans="2:9" ht="47.25" customHeight="1" x14ac:dyDescent="0.2">
      <c r="B390" s="3133"/>
      <c r="C390" s="3136"/>
      <c r="D390" s="1347"/>
      <c r="E390" s="463"/>
      <c r="F390" s="937" t="s">
        <v>499</v>
      </c>
      <c r="G390" s="952" t="s">
        <v>344</v>
      </c>
      <c r="H390" s="1950"/>
      <c r="I390" s="3419"/>
    </row>
    <row r="391" spans="2:9" ht="47.25" customHeight="1" x14ac:dyDescent="0.2">
      <c r="B391" s="3133"/>
      <c r="C391" s="3136"/>
      <c r="D391" s="1347"/>
      <c r="E391" s="463"/>
      <c r="F391" s="937" t="s">
        <v>500</v>
      </c>
      <c r="G391" s="952" t="s">
        <v>650</v>
      </c>
      <c r="H391" s="1950"/>
      <c r="I391" s="3419"/>
    </row>
    <row r="392" spans="2:9" ht="47.25" customHeight="1" x14ac:dyDescent="0.2">
      <c r="B392" s="3133"/>
      <c r="C392" s="3136"/>
      <c r="D392" s="1347"/>
      <c r="E392" s="463"/>
      <c r="F392" s="937" t="s">
        <v>1774</v>
      </c>
      <c r="G392" s="952" t="s">
        <v>2532</v>
      </c>
      <c r="H392" s="1950"/>
      <c r="I392" s="3419"/>
    </row>
    <row r="393" spans="2:9" ht="21" customHeight="1" x14ac:dyDescent="0.2">
      <c r="B393" s="3133"/>
      <c r="C393" s="3136"/>
      <c r="D393" s="1347"/>
      <c r="E393" s="1348" t="s">
        <v>3123</v>
      </c>
      <c r="F393" s="1349"/>
      <c r="G393" s="1349"/>
      <c r="H393" s="1950"/>
      <c r="I393" s="3419"/>
    </row>
    <row r="394" spans="2:9" ht="21" customHeight="1" x14ac:dyDescent="0.2">
      <c r="B394" s="3133"/>
      <c r="C394" s="3136"/>
      <c r="D394" s="1347"/>
      <c r="E394" s="1600" t="s">
        <v>2717</v>
      </c>
      <c r="F394" s="1600"/>
      <c r="G394" s="3142"/>
      <c r="H394" s="1950"/>
      <c r="I394" s="3419"/>
    </row>
    <row r="395" spans="2:9" ht="21" customHeight="1" thickBot="1" x14ac:dyDescent="0.25">
      <c r="B395" s="3134"/>
      <c r="C395" s="3137"/>
      <c r="D395" s="3139"/>
      <c r="E395" s="3143" t="s">
        <v>3120</v>
      </c>
      <c r="F395" s="3144"/>
      <c r="G395" s="3144"/>
      <c r="H395" s="3418"/>
      <c r="I395" s="3420"/>
    </row>
    <row r="396" spans="2:9" ht="21" customHeight="1" thickTop="1" x14ac:dyDescent="0.2">
      <c r="B396" s="3132" t="s">
        <v>3038</v>
      </c>
      <c r="C396" s="3135" t="s">
        <v>3126</v>
      </c>
      <c r="D396" s="3138" t="s">
        <v>8</v>
      </c>
      <c r="E396" s="3140" t="s">
        <v>3061</v>
      </c>
      <c r="F396" s="3141"/>
      <c r="G396" s="3141"/>
      <c r="H396" s="3381"/>
      <c r="I396" s="3382" t="s">
        <v>2</v>
      </c>
    </row>
    <row r="397" spans="2:9" ht="47.25" customHeight="1" x14ac:dyDescent="0.2">
      <c r="B397" s="3133"/>
      <c r="C397" s="3136"/>
      <c r="D397" s="1347"/>
      <c r="E397" s="463"/>
      <c r="F397" s="937" t="s">
        <v>499</v>
      </c>
      <c r="G397" s="952" t="s">
        <v>344</v>
      </c>
      <c r="H397" s="1950"/>
      <c r="I397" s="3419"/>
    </row>
    <row r="398" spans="2:9" ht="47.25" customHeight="1" x14ac:dyDescent="0.2">
      <c r="B398" s="3133"/>
      <c r="C398" s="3136"/>
      <c r="D398" s="1347"/>
      <c r="E398" s="463"/>
      <c r="F398" s="937" t="s">
        <v>500</v>
      </c>
      <c r="G398" s="952" t="s">
        <v>76</v>
      </c>
      <c r="H398" s="1950"/>
      <c r="I398" s="3419"/>
    </row>
    <row r="399" spans="2:9" ht="47.25" customHeight="1" x14ac:dyDescent="0.2">
      <c r="B399" s="3133"/>
      <c r="C399" s="3136"/>
      <c r="D399" s="1347"/>
      <c r="E399" s="463"/>
      <c r="F399" s="937" t="s">
        <v>1774</v>
      </c>
      <c r="G399" s="952" t="s">
        <v>2532</v>
      </c>
      <c r="H399" s="1950"/>
      <c r="I399" s="3419"/>
    </row>
    <row r="400" spans="2:9" ht="21" customHeight="1" x14ac:dyDescent="0.2">
      <c r="B400" s="3133"/>
      <c r="C400" s="3136"/>
      <c r="D400" s="1347"/>
      <c r="E400" s="1348" t="s">
        <v>3030</v>
      </c>
      <c r="F400" s="1349"/>
      <c r="G400" s="1349"/>
      <c r="H400" s="1950"/>
      <c r="I400" s="3419"/>
    </row>
    <row r="401" spans="2:9" ht="21" customHeight="1" x14ac:dyDescent="0.2">
      <c r="B401" s="3133"/>
      <c r="C401" s="3136"/>
      <c r="D401" s="1347"/>
      <c r="E401" s="1600" t="s">
        <v>2717</v>
      </c>
      <c r="F401" s="1600"/>
      <c r="G401" s="3142"/>
      <c r="H401" s="1950"/>
      <c r="I401" s="3419"/>
    </row>
    <row r="402" spans="2:9" ht="21" customHeight="1" thickBot="1" x14ac:dyDescent="0.25">
      <c r="B402" s="3134"/>
      <c r="C402" s="3137"/>
      <c r="D402" s="3139"/>
      <c r="E402" s="3143" t="s">
        <v>3018</v>
      </c>
      <c r="F402" s="3144"/>
      <c r="G402" s="3144"/>
      <c r="H402" s="3418"/>
      <c r="I402" s="3420"/>
    </row>
    <row r="403" spans="2:9" ht="21" customHeight="1" thickTop="1" x14ac:dyDescent="0.2">
      <c r="B403" s="3132" t="s">
        <v>3039</v>
      </c>
      <c r="C403" s="3135" t="s">
        <v>3127</v>
      </c>
      <c r="D403" s="3138" t="s">
        <v>3029</v>
      </c>
      <c r="E403" s="3140" t="s">
        <v>3061</v>
      </c>
      <c r="F403" s="3141"/>
      <c r="G403" s="3141"/>
      <c r="H403" s="3381"/>
      <c r="I403" s="3382" t="s">
        <v>2</v>
      </c>
    </row>
    <row r="404" spans="2:9" ht="47.25" customHeight="1" x14ac:dyDescent="0.2">
      <c r="B404" s="3133"/>
      <c r="C404" s="3136"/>
      <c r="D404" s="1347"/>
      <c r="E404" s="463"/>
      <c r="F404" s="937" t="s">
        <v>499</v>
      </c>
      <c r="G404" s="952" t="s">
        <v>344</v>
      </c>
      <c r="H404" s="1950"/>
      <c r="I404" s="3419"/>
    </row>
    <row r="405" spans="2:9" ht="47.25" customHeight="1" x14ac:dyDescent="0.2">
      <c r="B405" s="3133"/>
      <c r="C405" s="3136"/>
      <c r="D405" s="1347"/>
      <c r="E405" s="463"/>
      <c r="F405" s="937" t="s">
        <v>500</v>
      </c>
      <c r="G405" s="952" t="s">
        <v>76</v>
      </c>
      <c r="H405" s="1950"/>
      <c r="I405" s="3419"/>
    </row>
    <row r="406" spans="2:9" ht="47.25" customHeight="1" x14ac:dyDescent="0.2">
      <c r="B406" s="3133"/>
      <c r="C406" s="3136"/>
      <c r="D406" s="1347"/>
      <c r="E406" s="463"/>
      <c r="F406" s="937" t="s">
        <v>1774</v>
      </c>
      <c r="G406" s="952" t="s">
        <v>2532</v>
      </c>
      <c r="H406" s="1950"/>
      <c r="I406" s="3419"/>
    </row>
    <row r="407" spans="2:9" ht="21" customHeight="1" x14ac:dyDescent="0.2">
      <c r="B407" s="3133"/>
      <c r="C407" s="3136"/>
      <c r="D407" s="1347"/>
      <c r="E407" s="1348" t="s">
        <v>3123</v>
      </c>
      <c r="F407" s="1349"/>
      <c r="G407" s="1349"/>
      <c r="H407" s="1950"/>
      <c r="I407" s="3419"/>
    </row>
    <row r="408" spans="2:9" ht="21" customHeight="1" x14ac:dyDescent="0.2">
      <c r="B408" s="3133"/>
      <c r="C408" s="3136"/>
      <c r="D408" s="1347"/>
      <c r="E408" s="1600" t="s">
        <v>2717</v>
      </c>
      <c r="F408" s="1600"/>
      <c r="G408" s="3142"/>
      <c r="H408" s="1950"/>
      <c r="I408" s="3419"/>
    </row>
    <row r="409" spans="2:9" ht="21" customHeight="1" thickBot="1" x14ac:dyDescent="0.25">
      <c r="B409" s="3134"/>
      <c r="C409" s="3137"/>
      <c r="D409" s="3139"/>
      <c r="E409" s="3143" t="s">
        <v>3120</v>
      </c>
      <c r="F409" s="3144"/>
      <c r="G409" s="3144"/>
      <c r="H409" s="3418"/>
      <c r="I409" s="3420"/>
    </row>
    <row r="410" spans="2:9" ht="21" customHeight="1" thickTop="1" x14ac:dyDescent="0.2">
      <c r="B410" s="3132" t="s">
        <v>3040</v>
      </c>
      <c r="C410" s="3135" t="s">
        <v>3128</v>
      </c>
      <c r="D410" s="3138" t="s">
        <v>8</v>
      </c>
      <c r="E410" s="3140" t="s">
        <v>3061</v>
      </c>
      <c r="F410" s="3141"/>
      <c r="G410" s="3141"/>
      <c r="H410" s="3381"/>
      <c r="I410" s="3382" t="s">
        <v>2</v>
      </c>
    </row>
    <row r="411" spans="2:9" ht="47.25" customHeight="1" x14ac:dyDescent="0.2">
      <c r="B411" s="3133"/>
      <c r="C411" s="3136"/>
      <c r="D411" s="1347"/>
      <c r="E411" s="463"/>
      <c r="F411" s="937" t="s">
        <v>499</v>
      </c>
      <c r="G411" s="952" t="s">
        <v>344</v>
      </c>
      <c r="H411" s="1950"/>
      <c r="I411" s="3419"/>
    </row>
    <row r="412" spans="2:9" ht="47.25" customHeight="1" x14ac:dyDescent="0.2">
      <c r="B412" s="3133"/>
      <c r="C412" s="3136"/>
      <c r="D412" s="1347"/>
      <c r="E412" s="463"/>
      <c r="F412" s="937" t="s">
        <v>500</v>
      </c>
      <c r="G412" s="952" t="s">
        <v>125</v>
      </c>
      <c r="H412" s="1950"/>
      <c r="I412" s="3419"/>
    </row>
    <row r="413" spans="2:9" ht="47.25" customHeight="1" x14ac:dyDescent="0.2">
      <c r="B413" s="3133"/>
      <c r="C413" s="3136"/>
      <c r="D413" s="1347"/>
      <c r="E413" s="463"/>
      <c r="F413" s="937" t="s">
        <v>1774</v>
      </c>
      <c r="G413" s="952" t="s">
        <v>2532</v>
      </c>
      <c r="H413" s="1950"/>
      <c r="I413" s="3419"/>
    </row>
    <row r="414" spans="2:9" ht="21" customHeight="1" x14ac:dyDescent="0.2">
      <c r="B414" s="3133"/>
      <c r="C414" s="3136"/>
      <c r="D414" s="1347"/>
      <c r="E414" s="1348" t="s">
        <v>3030</v>
      </c>
      <c r="F414" s="1349"/>
      <c r="G414" s="1349"/>
      <c r="H414" s="1950"/>
      <c r="I414" s="3419"/>
    </row>
    <row r="415" spans="2:9" ht="21" customHeight="1" x14ac:dyDescent="0.2">
      <c r="B415" s="3133"/>
      <c r="C415" s="3136"/>
      <c r="D415" s="1347"/>
      <c r="E415" s="1600" t="s">
        <v>2717</v>
      </c>
      <c r="F415" s="1600"/>
      <c r="G415" s="3142"/>
      <c r="H415" s="1950"/>
      <c r="I415" s="3419"/>
    </row>
    <row r="416" spans="2:9" ht="21" customHeight="1" thickBot="1" x14ac:dyDescent="0.25">
      <c r="B416" s="3134"/>
      <c r="C416" s="3137"/>
      <c r="D416" s="3139"/>
      <c r="E416" s="3143" t="s">
        <v>3018</v>
      </c>
      <c r="F416" s="3144"/>
      <c r="G416" s="3144"/>
      <c r="H416" s="3418"/>
      <c r="I416" s="3420"/>
    </row>
    <row r="417" spans="2:9" ht="21" customHeight="1" thickTop="1" x14ac:dyDescent="0.2">
      <c r="B417" s="3132" t="s">
        <v>3041</v>
      </c>
      <c r="C417" s="3135" t="s">
        <v>3129</v>
      </c>
      <c r="D417" s="3138" t="s">
        <v>3029</v>
      </c>
      <c r="E417" s="3140" t="s">
        <v>3061</v>
      </c>
      <c r="F417" s="3141"/>
      <c r="G417" s="3141"/>
      <c r="H417" s="3381"/>
      <c r="I417" s="3382" t="s">
        <v>2</v>
      </c>
    </row>
    <row r="418" spans="2:9" ht="47.25" customHeight="1" x14ac:dyDescent="0.2">
      <c r="B418" s="3133"/>
      <c r="C418" s="3136"/>
      <c r="D418" s="1347"/>
      <c r="E418" s="463"/>
      <c r="F418" s="937" t="s">
        <v>499</v>
      </c>
      <c r="G418" s="952" t="s">
        <v>344</v>
      </c>
      <c r="H418" s="1950"/>
      <c r="I418" s="3419"/>
    </row>
    <row r="419" spans="2:9" ht="47.25" customHeight="1" x14ac:dyDescent="0.2">
      <c r="B419" s="3133"/>
      <c r="C419" s="3136"/>
      <c r="D419" s="1347"/>
      <c r="E419" s="463"/>
      <c r="F419" s="937" t="s">
        <v>500</v>
      </c>
      <c r="G419" s="952" t="s">
        <v>125</v>
      </c>
      <c r="H419" s="1950"/>
      <c r="I419" s="3419"/>
    </row>
    <row r="420" spans="2:9" ht="47.25" customHeight="1" x14ac:dyDescent="0.2">
      <c r="B420" s="3133"/>
      <c r="C420" s="3136"/>
      <c r="D420" s="1347"/>
      <c r="E420" s="463"/>
      <c r="F420" s="937" t="s">
        <v>1774</v>
      </c>
      <c r="G420" s="952" t="s">
        <v>2532</v>
      </c>
      <c r="H420" s="1950"/>
      <c r="I420" s="3419"/>
    </row>
    <row r="421" spans="2:9" ht="21" customHeight="1" x14ac:dyDescent="0.2">
      <c r="B421" s="3133"/>
      <c r="C421" s="3136"/>
      <c r="D421" s="1347"/>
      <c r="E421" s="1348" t="s">
        <v>3123</v>
      </c>
      <c r="F421" s="1349"/>
      <c r="G421" s="1349"/>
      <c r="H421" s="1950"/>
      <c r="I421" s="3419"/>
    </row>
    <row r="422" spans="2:9" ht="21" customHeight="1" x14ac:dyDescent="0.2">
      <c r="B422" s="3133"/>
      <c r="C422" s="3136"/>
      <c r="D422" s="1347"/>
      <c r="E422" s="1600" t="s">
        <v>2717</v>
      </c>
      <c r="F422" s="1600"/>
      <c r="G422" s="3142"/>
      <c r="H422" s="1950"/>
      <c r="I422" s="3419"/>
    </row>
    <row r="423" spans="2:9" ht="21" customHeight="1" thickBot="1" x14ac:dyDescent="0.25">
      <c r="B423" s="3134"/>
      <c r="C423" s="3137"/>
      <c r="D423" s="3139"/>
      <c r="E423" s="3143" t="s">
        <v>3120</v>
      </c>
      <c r="F423" s="3144"/>
      <c r="G423" s="3144"/>
      <c r="H423" s="3418"/>
      <c r="I423" s="3420"/>
    </row>
    <row r="424" spans="2:9" ht="21" customHeight="1" thickTop="1" x14ac:dyDescent="0.2">
      <c r="B424" s="3132" t="s">
        <v>3042</v>
      </c>
      <c r="C424" s="3135" t="s">
        <v>3138</v>
      </c>
      <c r="D424" s="3138" t="s">
        <v>8</v>
      </c>
      <c r="E424" s="3140" t="s">
        <v>3061</v>
      </c>
      <c r="F424" s="3141"/>
      <c r="G424" s="3141"/>
      <c r="H424" s="3381"/>
      <c r="I424" s="3382" t="s">
        <v>2</v>
      </c>
    </row>
    <row r="425" spans="2:9" ht="47.25" customHeight="1" x14ac:dyDescent="0.2">
      <c r="B425" s="3133"/>
      <c r="C425" s="3136"/>
      <c r="D425" s="1347"/>
      <c r="E425" s="463"/>
      <c r="F425" s="937" t="s">
        <v>499</v>
      </c>
      <c r="G425" s="952" t="s">
        <v>3044</v>
      </c>
      <c r="H425" s="1950"/>
      <c r="I425" s="3419"/>
    </row>
    <row r="426" spans="2:9" ht="47.25" customHeight="1" x14ac:dyDescent="0.2">
      <c r="B426" s="3133"/>
      <c r="C426" s="3136"/>
      <c r="D426" s="1347"/>
      <c r="E426" s="463"/>
      <c r="F426" s="937" t="s">
        <v>1774</v>
      </c>
      <c r="G426" s="952" t="s">
        <v>2532</v>
      </c>
      <c r="H426" s="1950"/>
      <c r="I426" s="3419"/>
    </row>
    <row r="427" spans="2:9" ht="21" customHeight="1" x14ac:dyDescent="0.2">
      <c r="B427" s="3133"/>
      <c r="C427" s="3136"/>
      <c r="D427" s="1347"/>
      <c r="E427" s="1348" t="s">
        <v>3030</v>
      </c>
      <c r="F427" s="1349"/>
      <c r="G427" s="1349"/>
      <c r="H427" s="1950"/>
      <c r="I427" s="3419"/>
    </row>
    <row r="428" spans="2:9" ht="21" customHeight="1" x14ac:dyDescent="0.2">
      <c r="B428" s="3133"/>
      <c r="C428" s="3136"/>
      <c r="D428" s="1347"/>
      <c r="E428" s="1600" t="s">
        <v>2717</v>
      </c>
      <c r="F428" s="1600"/>
      <c r="G428" s="3142"/>
      <c r="H428" s="1950"/>
      <c r="I428" s="3419"/>
    </row>
    <row r="429" spans="2:9" ht="21" customHeight="1" thickBot="1" x14ac:dyDescent="0.25">
      <c r="B429" s="3134"/>
      <c r="C429" s="3137"/>
      <c r="D429" s="3139"/>
      <c r="E429" s="3143" t="s">
        <v>3018</v>
      </c>
      <c r="F429" s="3144"/>
      <c r="G429" s="3144"/>
      <c r="H429" s="3418"/>
      <c r="I429" s="3420"/>
    </row>
    <row r="430" spans="2:9" ht="21" customHeight="1" thickTop="1" x14ac:dyDescent="0.2">
      <c r="B430" s="3132" t="s">
        <v>3043</v>
      </c>
      <c r="C430" s="3135" t="s">
        <v>3139</v>
      </c>
      <c r="D430" s="3138" t="s">
        <v>3029</v>
      </c>
      <c r="E430" s="3140" t="s">
        <v>3061</v>
      </c>
      <c r="F430" s="3141"/>
      <c r="G430" s="3141"/>
      <c r="H430" s="3381"/>
      <c r="I430" s="3382" t="s">
        <v>2</v>
      </c>
    </row>
    <row r="431" spans="2:9" ht="47.25" customHeight="1" x14ac:dyDescent="0.2">
      <c r="B431" s="3133"/>
      <c r="C431" s="3136"/>
      <c r="D431" s="1347"/>
      <c r="E431" s="463"/>
      <c r="F431" s="937" t="s">
        <v>499</v>
      </c>
      <c r="G431" s="952" t="s">
        <v>3044</v>
      </c>
      <c r="H431" s="1950"/>
      <c r="I431" s="3419"/>
    </row>
    <row r="432" spans="2:9" ht="47.25" customHeight="1" x14ac:dyDescent="0.2">
      <c r="B432" s="3133"/>
      <c r="C432" s="3136"/>
      <c r="D432" s="1347"/>
      <c r="E432" s="463"/>
      <c r="F432" s="937" t="s">
        <v>1774</v>
      </c>
      <c r="G432" s="952" t="s">
        <v>2532</v>
      </c>
      <c r="H432" s="1950"/>
      <c r="I432" s="3419"/>
    </row>
    <row r="433" spans="2:9" ht="21" customHeight="1" x14ac:dyDescent="0.2">
      <c r="B433" s="3133"/>
      <c r="C433" s="3136"/>
      <c r="D433" s="1347"/>
      <c r="E433" s="1348" t="s">
        <v>3123</v>
      </c>
      <c r="F433" s="1349"/>
      <c r="G433" s="1349"/>
      <c r="H433" s="1950"/>
      <c r="I433" s="3419"/>
    </row>
    <row r="434" spans="2:9" ht="21" customHeight="1" x14ac:dyDescent="0.2">
      <c r="B434" s="3133"/>
      <c r="C434" s="3136"/>
      <c r="D434" s="1347"/>
      <c r="E434" s="1600" t="s">
        <v>2717</v>
      </c>
      <c r="F434" s="1600"/>
      <c r="G434" s="3142"/>
      <c r="H434" s="1950"/>
      <c r="I434" s="3419"/>
    </row>
    <row r="435" spans="2:9" ht="21" customHeight="1" thickBot="1" x14ac:dyDescent="0.25">
      <c r="B435" s="3134"/>
      <c r="C435" s="3137"/>
      <c r="D435" s="3139"/>
      <c r="E435" s="3143" t="s">
        <v>3120</v>
      </c>
      <c r="F435" s="3144"/>
      <c r="G435" s="3144"/>
      <c r="H435" s="3418"/>
      <c r="I435" s="3420"/>
    </row>
    <row r="436" spans="2:9" ht="21" customHeight="1" thickTop="1" x14ac:dyDescent="0.2">
      <c r="B436" s="3132" t="s">
        <v>3045</v>
      </c>
      <c r="C436" s="3135" t="s">
        <v>3140</v>
      </c>
      <c r="D436" s="3138" t="s">
        <v>8</v>
      </c>
      <c r="E436" s="3140" t="s">
        <v>3061</v>
      </c>
      <c r="F436" s="3141"/>
      <c r="G436" s="3141"/>
      <c r="H436" s="3381"/>
      <c r="I436" s="3382" t="s">
        <v>2</v>
      </c>
    </row>
    <row r="437" spans="2:9" ht="47.25" customHeight="1" x14ac:dyDescent="0.2">
      <c r="B437" s="3133"/>
      <c r="C437" s="3136"/>
      <c r="D437" s="1347"/>
      <c r="E437" s="463"/>
      <c r="F437" s="937" t="s">
        <v>499</v>
      </c>
      <c r="G437" s="1266" t="s">
        <v>4080</v>
      </c>
      <c r="H437" s="1950"/>
      <c r="I437" s="3419"/>
    </row>
    <row r="438" spans="2:9" ht="47.25" customHeight="1" x14ac:dyDescent="0.2">
      <c r="B438" s="3133"/>
      <c r="C438" s="3136"/>
      <c r="D438" s="1347"/>
      <c r="E438" s="463"/>
      <c r="F438" s="937" t="s">
        <v>1774</v>
      </c>
      <c r="G438" s="952" t="s">
        <v>2532</v>
      </c>
      <c r="H438" s="1950"/>
      <c r="I438" s="3419"/>
    </row>
    <row r="439" spans="2:9" ht="21" customHeight="1" x14ac:dyDescent="0.2">
      <c r="B439" s="3133"/>
      <c r="C439" s="3136"/>
      <c r="D439" s="1347"/>
      <c r="E439" s="1348" t="s">
        <v>3030</v>
      </c>
      <c r="F439" s="1349"/>
      <c r="G439" s="1349"/>
      <c r="H439" s="1950"/>
      <c r="I439" s="3419"/>
    </row>
    <row r="440" spans="2:9" ht="21" customHeight="1" x14ac:dyDescent="0.2">
      <c r="B440" s="3133"/>
      <c r="C440" s="3136"/>
      <c r="D440" s="1347"/>
      <c r="E440" s="1600" t="s">
        <v>2717</v>
      </c>
      <c r="F440" s="1600"/>
      <c r="G440" s="3142"/>
      <c r="H440" s="1950"/>
      <c r="I440" s="3419"/>
    </row>
    <row r="441" spans="2:9" ht="21" customHeight="1" thickBot="1" x14ac:dyDescent="0.25">
      <c r="B441" s="3134"/>
      <c r="C441" s="3137"/>
      <c r="D441" s="3139"/>
      <c r="E441" s="3143" t="s">
        <v>3018</v>
      </c>
      <c r="F441" s="3144"/>
      <c r="G441" s="3144"/>
      <c r="H441" s="3418"/>
      <c r="I441" s="3420"/>
    </row>
    <row r="442" spans="2:9" ht="21" customHeight="1" thickTop="1" x14ac:dyDescent="0.2">
      <c r="B442" s="3132" t="s">
        <v>3046</v>
      </c>
      <c r="C442" s="3135" t="s">
        <v>3141</v>
      </c>
      <c r="D442" s="3138" t="s">
        <v>3029</v>
      </c>
      <c r="E442" s="3140" t="s">
        <v>3061</v>
      </c>
      <c r="F442" s="3141"/>
      <c r="G442" s="3141"/>
      <c r="H442" s="3381"/>
      <c r="I442" s="3382" t="s">
        <v>2</v>
      </c>
    </row>
    <row r="443" spans="2:9" ht="47.25" customHeight="1" x14ac:dyDescent="0.2">
      <c r="B443" s="3133"/>
      <c r="C443" s="3136"/>
      <c r="D443" s="1347"/>
      <c r="E443" s="463"/>
      <c r="F443" s="937" t="s">
        <v>499</v>
      </c>
      <c r="G443" s="1266" t="s">
        <v>4080</v>
      </c>
      <c r="H443" s="1950"/>
      <c r="I443" s="3419"/>
    </row>
    <row r="444" spans="2:9" ht="47.25" customHeight="1" x14ac:dyDescent="0.2">
      <c r="B444" s="3133"/>
      <c r="C444" s="3136"/>
      <c r="D444" s="1347"/>
      <c r="E444" s="463"/>
      <c r="F444" s="937" t="s">
        <v>1774</v>
      </c>
      <c r="G444" s="952" t="s">
        <v>2532</v>
      </c>
      <c r="H444" s="1950"/>
      <c r="I444" s="3419"/>
    </row>
    <row r="445" spans="2:9" ht="21" customHeight="1" x14ac:dyDescent="0.2">
      <c r="B445" s="3133"/>
      <c r="C445" s="3136"/>
      <c r="D445" s="1347"/>
      <c r="E445" s="1348" t="s">
        <v>3123</v>
      </c>
      <c r="F445" s="1349"/>
      <c r="G445" s="1349"/>
      <c r="H445" s="1950"/>
      <c r="I445" s="3419"/>
    </row>
    <row r="446" spans="2:9" ht="21" customHeight="1" x14ac:dyDescent="0.2">
      <c r="B446" s="3133"/>
      <c r="C446" s="3136"/>
      <c r="D446" s="1347"/>
      <c r="E446" s="1600" t="s">
        <v>2717</v>
      </c>
      <c r="F446" s="1600"/>
      <c r="G446" s="3142"/>
      <c r="H446" s="1950"/>
      <c r="I446" s="3419"/>
    </row>
    <row r="447" spans="2:9" ht="21" customHeight="1" thickBot="1" x14ac:dyDescent="0.25">
      <c r="B447" s="3134"/>
      <c r="C447" s="3137"/>
      <c r="D447" s="3139"/>
      <c r="E447" s="3143" t="s">
        <v>3120</v>
      </c>
      <c r="F447" s="3144"/>
      <c r="G447" s="3144"/>
      <c r="H447" s="3418"/>
      <c r="I447" s="3420"/>
    </row>
    <row r="448" spans="2:9" ht="21" customHeight="1" thickTop="1" x14ac:dyDescent="0.2">
      <c r="B448" s="3132" t="s">
        <v>3048</v>
      </c>
      <c r="C448" s="3135" t="s">
        <v>3144</v>
      </c>
      <c r="D448" s="3138" t="s">
        <v>8</v>
      </c>
      <c r="E448" s="3140" t="s">
        <v>3061</v>
      </c>
      <c r="F448" s="3141"/>
      <c r="G448" s="3141"/>
      <c r="H448" s="3381"/>
      <c r="I448" s="3382" t="s">
        <v>2</v>
      </c>
    </row>
    <row r="449" spans="2:9" ht="47.25" customHeight="1" x14ac:dyDescent="0.2">
      <c r="B449" s="3133"/>
      <c r="C449" s="3136"/>
      <c r="D449" s="1347"/>
      <c r="E449" s="463"/>
      <c r="F449" s="937" t="s">
        <v>499</v>
      </c>
      <c r="G449" s="952" t="s">
        <v>3049</v>
      </c>
      <c r="H449" s="1950"/>
      <c r="I449" s="3419"/>
    </row>
    <row r="450" spans="2:9" ht="47.25" customHeight="1" x14ac:dyDescent="0.2">
      <c r="B450" s="3133"/>
      <c r="C450" s="3136"/>
      <c r="D450" s="1347"/>
      <c r="E450" s="463"/>
      <c r="F450" s="937" t="s">
        <v>1774</v>
      </c>
      <c r="G450" s="952" t="s">
        <v>2532</v>
      </c>
      <c r="H450" s="1950"/>
      <c r="I450" s="3419"/>
    </row>
    <row r="451" spans="2:9" ht="21" customHeight="1" x14ac:dyDescent="0.2">
      <c r="B451" s="3133"/>
      <c r="C451" s="3136"/>
      <c r="D451" s="1347"/>
      <c r="E451" s="1348" t="s">
        <v>3030</v>
      </c>
      <c r="F451" s="1349"/>
      <c r="G451" s="1349"/>
      <c r="H451" s="1950"/>
      <c r="I451" s="3419"/>
    </row>
    <row r="452" spans="2:9" ht="21" customHeight="1" x14ac:dyDescent="0.2">
      <c r="B452" s="3133"/>
      <c r="C452" s="3136"/>
      <c r="D452" s="1347"/>
      <c r="E452" s="1600" t="s">
        <v>2717</v>
      </c>
      <c r="F452" s="1600"/>
      <c r="G452" s="3142"/>
      <c r="H452" s="1950"/>
      <c r="I452" s="3419"/>
    </row>
    <row r="453" spans="2:9" ht="21" customHeight="1" thickBot="1" x14ac:dyDescent="0.25">
      <c r="B453" s="3134"/>
      <c r="C453" s="3137"/>
      <c r="D453" s="3139"/>
      <c r="E453" s="3143" t="s">
        <v>3018</v>
      </c>
      <c r="F453" s="3144"/>
      <c r="G453" s="3144"/>
      <c r="H453" s="3418"/>
      <c r="I453" s="3420"/>
    </row>
    <row r="454" spans="2:9" ht="21" customHeight="1" thickTop="1" x14ac:dyDescent="0.2">
      <c r="B454" s="3132" t="s">
        <v>3047</v>
      </c>
      <c r="C454" s="3135" t="s">
        <v>3145</v>
      </c>
      <c r="D454" s="3138" t="s">
        <v>3029</v>
      </c>
      <c r="E454" s="3140" t="s">
        <v>3061</v>
      </c>
      <c r="F454" s="3141"/>
      <c r="G454" s="3141"/>
      <c r="H454" s="3381"/>
      <c r="I454" s="3382" t="s">
        <v>2</v>
      </c>
    </row>
    <row r="455" spans="2:9" ht="47.25" customHeight="1" x14ac:dyDescent="0.2">
      <c r="B455" s="3133"/>
      <c r="C455" s="3136"/>
      <c r="D455" s="1347"/>
      <c r="E455" s="463"/>
      <c r="F455" s="937" t="s">
        <v>499</v>
      </c>
      <c r="G455" s="952" t="s">
        <v>3049</v>
      </c>
      <c r="H455" s="1950"/>
      <c r="I455" s="3419"/>
    </row>
    <row r="456" spans="2:9" ht="47.25" customHeight="1" x14ac:dyDescent="0.2">
      <c r="B456" s="3133"/>
      <c r="C456" s="3136"/>
      <c r="D456" s="1347"/>
      <c r="E456" s="463"/>
      <c r="F456" s="937" t="s">
        <v>1774</v>
      </c>
      <c r="G456" s="952" t="s">
        <v>2532</v>
      </c>
      <c r="H456" s="1950"/>
      <c r="I456" s="3419"/>
    </row>
    <row r="457" spans="2:9" ht="21" customHeight="1" x14ac:dyDescent="0.2">
      <c r="B457" s="3133"/>
      <c r="C457" s="3136"/>
      <c r="D457" s="1347"/>
      <c r="E457" s="1348" t="s">
        <v>3123</v>
      </c>
      <c r="F457" s="1349"/>
      <c r="G457" s="1349"/>
      <c r="H457" s="1950"/>
      <c r="I457" s="3419"/>
    </row>
    <row r="458" spans="2:9" ht="21" customHeight="1" x14ac:dyDescent="0.2">
      <c r="B458" s="3133"/>
      <c r="C458" s="3136"/>
      <c r="D458" s="1347"/>
      <c r="E458" s="1600" t="s">
        <v>2717</v>
      </c>
      <c r="F458" s="1600"/>
      <c r="G458" s="3142"/>
      <c r="H458" s="1950"/>
      <c r="I458" s="3419"/>
    </row>
    <row r="459" spans="2:9" ht="21" customHeight="1" thickBot="1" x14ac:dyDescent="0.25">
      <c r="B459" s="3134"/>
      <c r="C459" s="3137"/>
      <c r="D459" s="3139"/>
      <c r="E459" s="3143" t="s">
        <v>3120</v>
      </c>
      <c r="F459" s="3144"/>
      <c r="G459" s="3144"/>
      <c r="H459" s="3418"/>
      <c r="I459" s="3420"/>
    </row>
    <row r="460" spans="2:9" ht="21" customHeight="1" thickTop="1" x14ac:dyDescent="0.2">
      <c r="B460" s="3132" t="s">
        <v>3050</v>
      </c>
      <c r="C460" s="3135" t="s">
        <v>3146</v>
      </c>
      <c r="D460" s="3138" t="s">
        <v>8</v>
      </c>
      <c r="E460" s="3140" t="s">
        <v>3061</v>
      </c>
      <c r="F460" s="3141"/>
      <c r="G460" s="3141"/>
      <c r="H460" s="3381"/>
      <c r="I460" s="3382" t="s">
        <v>2</v>
      </c>
    </row>
    <row r="461" spans="2:9" ht="47.25" customHeight="1" x14ac:dyDescent="0.2">
      <c r="B461" s="3133"/>
      <c r="C461" s="3136"/>
      <c r="D461" s="1347"/>
      <c r="E461" s="463"/>
      <c r="F461" s="937" t="s">
        <v>499</v>
      </c>
      <c r="G461" s="952" t="s">
        <v>3052</v>
      </c>
      <c r="H461" s="1950"/>
      <c r="I461" s="3419"/>
    </row>
    <row r="462" spans="2:9" ht="47.25" customHeight="1" x14ac:dyDescent="0.2">
      <c r="B462" s="3133"/>
      <c r="C462" s="3136"/>
      <c r="D462" s="1347"/>
      <c r="E462" s="463"/>
      <c r="F462" s="937" t="s">
        <v>1774</v>
      </c>
      <c r="G462" s="952" t="s">
        <v>2532</v>
      </c>
      <c r="H462" s="1950"/>
      <c r="I462" s="3419"/>
    </row>
    <row r="463" spans="2:9" ht="21" customHeight="1" x14ac:dyDescent="0.2">
      <c r="B463" s="3133"/>
      <c r="C463" s="3136"/>
      <c r="D463" s="1347"/>
      <c r="E463" s="1348" t="s">
        <v>3030</v>
      </c>
      <c r="F463" s="1349"/>
      <c r="G463" s="1349"/>
      <c r="H463" s="1950"/>
      <c r="I463" s="3419"/>
    </row>
    <row r="464" spans="2:9" ht="21" customHeight="1" x14ac:dyDescent="0.2">
      <c r="B464" s="3133"/>
      <c r="C464" s="3136"/>
      <c r="D464" s="1347"/>
      <c r="E464" s="1600" t="s">
        <v>2717</v>
      </c>
      <c r="F464" s="1600"/>
      <c r="G464" s="3142"/>
      <c r="H464" s="1950"/>
      <c r="I464" s="3419"/>
    </row>
    <row r="465" spans="2:9" ht="21" customHeight="1" thickBot="1" x14ac:dyDescent="0.25">
      <c r="B465" s="3134"/>
      <c r="C465" s="3137"/>
      <c r="D465" s="3139"/>
      <c r="E465" s="3143" t="s">
        <v>3018</v>
      </c>
      <c r="F465" s="3144"/>
      <c r="G465" s="3144"/>
      <c r="H465" s="3418"/>
      <c r="I465" s="3420"/>
    </row>
    <row r="466" spans="2:9" ht="21" customHeight="1" thickTop="1" x14ac:dyDescent="0.2">
      <c r="B466" s="3132" t="s">
        <v>3051</v>
      </c>
      <c r="C466" s="3135" t="s">
        <v>3147</v>
      </c>
      <c r="D466" s="3138" t="s">
        <v>3029</v>
      </c>
      <c r="E466" s="3140" t="s">
        <v>3061</v>
      </c>
      <c r="F466" s="3141"/>
      <c r="G466" s="3141"/>
      <c r="H466" s="3381"/>
      <c r="I466" s="3382" t="s">
        <v>2</v>
      </c>
    </row>
    <row r="467" spans="2:9" ht="47.25" customHeight="1" x14ac:dyDescent="0.2">
      <c r="B467" s="3133"/>
      <c r="C467" s="3136"/>
      <c r="D467" s="1347"/>
      <c r="E467" s="463"/>
      <c r="F467" s="937" t="s">
        <v>499</v>
      </c>
      <c r="G467" s="952" t="s">
        <v>3052</v>
      </c>
      <c r="H467" s="1950"/>
      <c r="I467" s="3419"/>
    </row>
    <row r="468" spans="2:9" ht="47.25" customHeight="1" x14ac:dyDescent="0.2">
      <c r="B468" s="3133"/>
      <c r="C468" s="3136"/>
      <c r="D468" s="1347"/>
      <c r="E468" s="463"/>
      <c r="F468" s="937" t="s">
        <v>1774</v>
      </c>
      <c r="G468" s="952" t="s">
        <v>2532</v>
      </c>
      <c r="H468" s="1950"/>
      <c r="I468" s="3419"/>
    </row>
    <row r="469" spans="2:9" ht="21" customHeight="1" x14ac:dyDescent="0.2">
      <c r="B469" s="3133"/>
      <c r="C469" s="3136"/>
      <c r="D469" s="1347"/>
      <c r="E469" s="1348" t="s">
        <v>3123</v>
      </c>
      <c r="F469" s="1349"/>
      <c r="G469" s="1349"/>
      <c r="H469" s="1950"/>
      <c r="I469" s="3419"/>
    </row>
    <row r="470" spans="2:9" ht="21" customHeight="1" x14ac:dyDescent="0.2">
      <c r="B470" s="3133"/>
      <c r="C470" s="3136"/>
      <c r="D470" s="1347"/>
      <c r="E470" s="1600" t="s">
        <v>2717</v>
      </c>
      <c r="F470" s="1600"/>
      <c r="G470" s="3142"/>
      <c r="H470" s="1950"/>
      <c r="I470" s="3419"/>
    </row>
    <row r="471" spans="2:9" ht="21" customHeight="1" thickBot="1" x14ac:dyDescent="0.25">
      <c r="B471" s="3134"/>
      <c r="C471" s="3137"/>
      <c r="D471" s="3139"/>
      <c r="E471" s="3143" t="s">
        <v>3120</v>
      </c>
      <c r="F471" s="3144"/>
      <c r="G471" s="3144"/>
      <c r="H471" s="3418"/>
      <c r="I471" s="3420"/>
    </row>
    <row r="472" spans="2:9" ht="21" customHeight="1" thickTop="1" x14ac:dyDescent="0.2">
      <c r="B472" s="3132" t="s">
        <v>3053</v>
      </c>
      <c r="C472" s="3135" t="s">
        <v>3148</v>
      </c>
      <c r="D472" s="3138" t="s">
        <v>8</v>
      </c>
      <c r="E472" s="3140" t="s">
        <v>3061</v>
      </c>
      <c r="F472" s="3141"/>
      <c r="G472" s="3141"/>
      <c r="H472" s="3381"/>
      <c r="I472" s="3382" t="s">
        <v>2</v>
      </c>
    </row>
    <row r="473" spans="2:9" ht="47.25" customHeight="1" x14ac:dyDescent="0.2">
      <c r="B473" s="3133"/>
      <c r="C473" s="3136"/>
      <c r="D473" s="1347"/>
      <c r="E473" s="463"/>
      <c r="F473" s="937" t="s">
        <v>499</v>
      </c>
      <c r="G473" s="952" t="s">
        <v>3055</v>
      </c>
      <c r="H473" s="1950"/>
      <c r="I473" s="3419"/>
    </row>
    <row r="474" spans="2:9" ht="47.25" customHeight="1" x14ac:dyDescent="0.2">
      <c r="B474" s="3133"/>
      <c r="C474" s="3136"/>
      <c r="D474" s="1347"/>
      <c r="E474" s="463"/>
      <c r="F474" s="937" t="s">
        <v>1774</v>
      </c>
      <c r="G474" s="952" t="s">
        <v>2532</v>
      </c>
      <c r="H474" s="1950"/>
      <c r="I474" s="3419"/>
    </row>
    <row r="475" spans="2:9" ht="21" customHeight="1" x14ac:dyDescent="0.2">
      <c r="B475" s="3133"/>
      <c r="C475" s="3136"/>
      <c r="D475" s="1347"/>
      <c r="E475" s="1348" t="s">
        <v>3030</v>
      </c>
      <c r="F475" s="1349"/>
      <c r="G475" s="1349"/>
      <c r="H475" s="1950"/>
      <c r="I475" s="3419"/>
    </row>
    <row r="476" spans="2:9" ht="21" customHeight="1" x14ac:dyDescent="0.2">
      <c r="B476" s="3133"/>
      <c r="C476" s="3136"/>
      <c r="D476" s="1347"/>
      <c r="E476" s="1600" t="s">
        <v>2717</v>
      </c>
      <c r="F476" s="1600"/>
      <c r="G476" s="3142"/>
      <c r="H476" s="1950"/>
      <c r="I476" s="3419"/>
    </row>
    <row r="477" spans="2:9" ht="21" customHeight="1" thickBot="1" x14ac:dyDescent="0.25">
      <c r="B477" s="3134"/>
      <c r="C477" s="3137"/>
      <c r="D477" s="3139"/>
      <c r="E477" s="3143" t="s">
        <v>3018</v>
      </c>
      <c r="F477" s="3144"/>
      <c r="G477" s="3144"/>
      <c r="H477" s="3418"/>
      <c r="I477" s="3420"/>
    </row>
    <row r="478" spans="2:9" ht="21" customHeight="1" thickTop="1" x14ac:dyDescent="0.2">
      <c r="B478" s="3132" t="s">
        <v>3054</v>
      </c>
      <c r="C478" s="3135" t="s">
        <v>3149</v>
      </c>
      <c r="D478" s="3138" t="s">
        <v>3029</v>
      </c>
      <c r="E478" s="3140" t="s">
        <v>3061</v>
      </c>
      <c r="F478" s="3141"/>
      <c r="G478" s="3141"/>
      <c r="H478" s="3381"/>
      <c r="I478" s="3382" t="s">
        <v>2</v>
      </c>
    </row>
    <row r="479" spans="2:9" ht="47.25" customHeight="1" x14ac:dyDescent="0.2">
      <c r="B479" s="3133"/>
      <c r="C479" s="3136"/>
      <c r="D479" s="1347"/>
      <c r="E479" s="463"/>
      <c r="F479" s="937" t="s">
        <v>499</v>
      </c>
      <c r="G479" s="952" t="s">
        <v>3055</v>
      </c>
      <c r="H479" s="1950"/>
      <c r="I479" s="3419"/>
    </row>
    <row r="480" spans="2:9" ht="47.25" customHeight="1" x14ac:dyDescent="0.2">
      <c r="B480" s="3133"/>
      <c r="C480" s="3136"/>
      <c r="D480" s="1347"/>
      <c r="E480" s="463"/>
      <c r="F480" s="937" t="s">
        <v>1774</v>
      </c>
      <c r="G480" s="952" t="s">
        <v>2532</v>
      </c>
      <c r="H480" s="1950"/>
      <c r="I480" s="3419"/>
    </row>
    <row r="481" spans="2:9" ht="21" customHeight="1" x14ac:dyDescent="0.2">
      <c r="B481" s="3133"/>
      <c r="C481" s="3136"/>
      <c r="D481" s="1347"/>
      <c r="E481" s="1348" t="s">
        <v>3123</v>
      </c>
      <c r="F481" s="1349"/>
      <c r="G481" s="1349"/>
      <c r="H481" s="1950"/>
      <c r="I481" s="3419"/>
    </row>
    <row r="482" spans="2:9" ht="21" customHeight="1" x14ac:dyDescent="0.2">
      <c r="B482" s="3133"/>
      <c r="C482" s="3136"/>
      <c r="D482" s="1347"/>
      <c r="E482" s="1600" t="s">
        <v>2717</v>
      </c>
      <c r="F482" s="1600"/>
      <c r="G482" s="3142"/>
      <c r="H482" s="1950"/>
      <c r="I482" s="3419"/>
    </row>
    <row r="483" spans="2:9" ht="21" customHeight="1" thickBot="1" x14ac:dyDescent="0.25">
      <c r="B483" s="3134"/>
      <c r="C483" s="3137"/>
      <c r="D483" s="3139"/>
      <c r="E483" s="3143" t="s">
        <v>3120</v>
      </c>
      <c r="F483" s="3144"/>
      <c r="G483" s="3144"/>
      <c r="H483" s="3418"/>
      <c r="I483" s="3420"/>
    </row>
    <row r="484" spans="2:9" ht="21" customHeight="1" thickTop="1" x14ac:dyDescent="0.2">
      <c r="B484" s="3132" t="s">
        <v>3057</v>
      </c>
      <c r="C484" s="3135" t="s">
        <v>3150</v>
      </c>
      <c r="D484" s="3138" t="s">
        <v>8</v>
      </c>
      <c r="E484" s="3140" t="s">
        <v>3061</v>
      </c>
      <c r="F484" s="3141"/>
      <c r="G484" s="3141"/>
      <c r="H484" s="3381"/>
      <c r="I484" s="3382" t="s">
        <v>2</v>
      </c>
    </row>
    <row r="485" spans="2:9" ht="47.25" customHeight="1" x14ac:dyDescent="0.2">
      <c r="B485" s="3133"/>
      <c r="C485" s="3136"/>
      <c r="D485" s="1347"/>
      <c r="E485" s="463"/>
      <c r="F485" s="937" t="s">
        <v>499</v>
      </c>
      <c r="G485" s="952" t="s">
        <v>3058</v>
      </c>
      <c r="H485" s="1950"/>
      <c r="I485" s="3419"/>
    </row>
    <row r="486" spans="2:9" ht="47.25" customHeight="1" x14ac:dyDescent="0.2">
      <c r="B486" s="3133"/>
      <c r="C486" s="3136"/>
      <c r="D486" s="1347"/>
      <c r="E486" s="463"/>
      <c r="F486" s="937" t="s">
        <v>1774</v>
      </c>
      <c r="G486" s="952" t="s">
        <v>2532</v>
      </c>
      <c r="H486" s="1950"/>
      <c r="I486" s="3419"/>
    </row>
    <row r="487" spans="2:9" ht="21" customHeight="1" x14ac:dyDescent="0.2">
      <c r="B487" s="3133"/>
      <c r="C487" s="3136"/>
      <c r="D487" s="1347"/>
      <c r="E487" s="1348" t="s">
        <v>3030</v>
      </c>
      <c r="F487" s="1349"/>
      <c r="G487" s="1349"/>
      <c r="H487" s="1950"/>
      <c r="I487" s="3419"/>
    </row>
    <row r="488" spans="2:9" ht="21" customHeight="1" x14ac:dyDescent="0.2">
      <c r="B488" s="3133"/>
      <c r="C488" s="3136"/>
      <c r="D488" s="1347"/>
      <c r="E488" s="1600" t="s">
        <v>2717</v>
      </c>
      <c r="F488" s="1600"/>
      <c r="G488" s="3142"/>
      <c r="H488" s="1950"/>
      <c r="I488" s="3419"/>
    </row>
    <row r="489" spans="2:9" ht="21" customHeight="1" thickBot="1" x14ac:dyDescent="0.25">
      <c r="B489" s="3134"/>
      <c r="C489" s="3137"/>
      <c r="D489" s="3139"/>
      <c r="E489" s="3143" t="s">
        <v>3018</v>
      </c>
      <c r="F489" s="3144"/>
      <c r="G489" s="3144"/>
      <c r="H489" s="3418"/>
      <c r="I489" s="3420"/>
    </row>
    <row r="490" spans="2:9" ht="21" customHeight="1" thickTop="1" x14ac:dyDescent="0.2">
      <c r="B490" s="3132" t="s">
        <v>3056</v>
      </c>
      <c r="C490" s="3135" t="s">
        <v>3151</v>
      </c>
      <c r="D490" s="3138" t="s">
        <v>3029</v>
      </c>
      <c r="E490" s="3140" t="s">
        <v>3061</v>
      </c>
      <c r="F490" s="3141"/>
      <c r="G490" s="3141"/>
      <c r="H490" s="3381"/>
      <c r="I490" s="3382" t="s">
        <v>2</v>
      </c>
    </row>
    <row r="491" spans="2:9" ht="47.25" customHeight="1" x14ac:dyDescent="0.2">
      <c r="B491" s="3133"/>
      <c r="C491" s="3136"/>
      <c r="D491" s="1347"/>
      <c r="E491" s="463"/>
      <c r="F491" s="937" t="s">
        <v>499</v>
      </c>
      <c r="G491" s="952" t="s">
        <v>3058</v>
      </c>
      <c r="H491" s="1950"/>
      <c r="I491" s="3419"/>
    </row>
    <row r="492" spans="2:9" ht="47.25" customHeight="1" x14ac:dyDescent="0.2">
      <c r="B492" s="3133"/>
      <c r="C492" s="3136"/>
      <c r="D492" s="1347"/>
      <c r="E492" s="463"/>
      <c r="F492" s="937" t="s">
        <v>1774</v>
      </c>
      <c r="G492" s="952" t="s">
        <v>2532</v>
      </c>
      <c r="H492" s="1950"/>
      <c r="I492" s="3419"/>
    </row>
    <row r="493" spans="2:9" ht="21" customHeight="1" x14ac:dyDescent="0.2">
      <c r="B493" s="3133"/>
      <c r="C493" s="3136"/>
      <c r="D493" s="1347"/>
      <c r="E493" s="1348" t="s">
        <v>3123</v>
      </c>
      <c r="F493" s="1349"/>
      <c r="G493" s="1349"/>
      <c r="H493" s="1950"/>
      <c r="I493" s="3419"/>
    </row>
    <row r="494" spans="2:9" ht="21" customHeight="1" x14ac:dyDescent="0.2">
      <c r="B494" s="3133"/>
      <c r="C494" s="3136"/>
      <c r="D494" s="1347"/>
      <c r="E494" s="1600" t="s">
        <v>2717</v>
      </c>
      <c r="F494" s="1600"/>
      <c r="G494" s="3142"/>
      <c r="H494" s="1950"/>
      <c r="I494" s="3419"/>
    </row>
    <row r="495" spans="2:9" ht="21" customHeight="1" thickBot="1" x14ac:dyDescent="0.25">
      <c r="B495" s="3134"/>
      <c r="C495" s="3137"/>
      <c r="D495" s="3139"/>
      <c r="E495" s="3143" t="s">
        <v>3120</v>
      </c>
      <c r="F495" s="3144"/>
      <c r="G495" s="3144"/>
      <c r="H495" s="3418"/>
      <c r="I495" s="3420"/>
    </row>
    <row r="496" spans="2:9" ht="21" customHeight="1" thickTop="1" x14ac:dyDescent="0.2">
      <c r="B496" s="3132" t="s">
        <v>3059</v>
      </c>
      <c r="C496" s="3135" t="s">
        <v>3142</v>
      </c>
      <c r="D496" s="3138" t="s">
        <v>8</v>
      </c>
      <c r="E496" s="3140" t="s">
        <v>3061</v>
      </c>
      <c r="F496" s="3141"/>
      <c r="G496" s="3141"/>
      <c r="H496" s="3381"/>
      <c r="I496" s="3382" t="s">
        <v>2</v>
      </c>
    </row>
    <row r="497" spans="2:9" ht="47.25" customHeight="1" x14ac:dyDescent="0.2">
      <c r="B497" s="3133"/>
      <c r="C497" s="3136"/>
      <c r="D497" s="1347"/>
      <c r="E497" s="463"/>
      <c r="F497" s="937" t="s">
        <v>499</v>
      </c>
      <c r="G497" s="952" t="s">
        <v>2809</v>
      </c>
      <c r="H497" s="1950"/>
      <c r="I497" s="3419"/>
    </row>
    <row r="498" spans="2:9" ht="47.25" customHeight="1" x14ac:dyDescent="0.2">
      <c r="B498" s="3133"/>
      <c r="C498" s="3136"/>
      <c r="D498" s="1347"/>
      <c r="E498" s="463"/>
      <c r="F498" s="937" t="s">
        <v>1774</v>
      </c>
      <c r="G498" s="952" t="s">
        <v>2532</v>
      </c>
      <c r="H498" s="1950"/>
      <c r="I498" s="3419"/>
    </row>
    <row r="499" spans="2:9" ht="21" customHeight="1" x14ac:dyDescent="0.2">
      <c r="B499" s="3133"/>
      <c r="C499" s="3136"/>
      <c r="D499" s="1347"/>
      <c r="E499" s="1348" t="s">
        <v>3030</v>
      </c>
      <c r="F499" s="1349"/>
      <c r="G499" s="1349"/>
      <c r="H499" s="1950"/>
      <c r="I499" s="3419"/>
    </row>
    <row r="500" spans="2:9" ht="21" customHeight="1" x14ac:dyDescent="0.2">
      <c r="B500" s="3133"/>
      <c r="C500" s="3136"/>
      <c r="D500" s="1347"/>
      <c r="E500" s="1600" t="s">
        <v>2717</v>
      </c>
      <c r="F500" s="1600"/>
      <c r="G500" s="3142"/>
      <c r="H500" s="1950"/>
      <c r="I500" s="3419"/>
    </row>
    <row r="501" spans="2:9" ht="21" customHeight="1" thickBot="1" x14ac:dyDescent="0.25">
      <c r="B501" s="3134"/>
      <c r="C501" s="3137"/>
      <c r="D501" s="3139"/>
      <c r="E501" s="3143" t="s">
        <v>3018</v>
      </c>
      <c r="F501" s="3144"/>
      <c r="G501" s="3144"/>
      <c r="H501" s="3418"/>
      <c r="I501" s="3420"/>
    </row>
    <row r="502" spans="2:9" ht="21" customHeight="1" thickTop="1" x14ac:dyDescent="0.2">
      <c r="B502" s="3132" t="s">
        <v>3060</v>
      </c>
      <c r="C502" s="3135" t="s">
        <v>3143</v>
      </c>
      <c r="D502" s="3138" t="s">
        <v>3029</v>
      </c>
      <c r="E502" s="3140" t="s">
        <v>3061</v>
      </c>
      <c r="F502" s="3141"/>
      <c r="G502" s="3141"/>
      <c r="H502" s="3381"/>
      <c r="I502" s="3382" t="s">
        <v>2</v>
      </c>
    </row>
    <row r="503" spans="2:9" ht="47.25" customHeight="1" x14ac:dyDescent="0.2">
      <c r="B503" s="3133"/>
      <c r="C503" s="3136"/>
      <c r="D503" s="1347"/>
      <c r="E503" s="463"/>
      <c r="F503" s="937" t="s">
        <v>499</v>
      </c>
      <c r="G503" s="952" t="s">
        <v>2809</v>
      </c>
      <c r="H503" s="1950"/>
      <c r="I503" s="3419"/>
    </row>
    <row r="504" spans="2:9" ht="47.25" customHeight="1" x14ac:dyDescent="0.2">
      <c r="B504" s="3133"/>
      <c r="C504" s="3136"/>
      <c r="D504" s="1347"/>
      <c r="E504" s="463"/>
      <c r="F504" s="937" t="s">
        <v>1774</v>
      </c>
      <c r="G504" s="952" t="s">
        <v>2532</v>
      </c>
      <c r="H504" s="1950"/>
      <c r="I504" s="3419"/>
    </row>
    <row r="505" spans="2:9" ht="21" customHeight="1" x14ac:dyDescent="0.2">
      <c r="B505" s="3133"/>
      <c r="C505" s="3136"/>
      <c r="D505" s="1347"/>
      <c r="E505" s="1348" t="s">
        <v>3123</v>
      </c>
      <c r="F505" s="1349"/>
      <c r="G505" s="1349"/>
      <c r="H505" s="1950"/>
      <c r="I505" s="3419"/>
    </row>
    <row r="506" spans="2:9" ht="21" customHeight="1" x14ac:dyDescent="0.2">
      <c r="B506" s="3133"/>
      <c r="C506" s="3136"/>
      <c r="D506" s="1347"/>
      <c r="E506" s="1600" t="s">
        <v>2717</v>
      </c>
      <c r="F506" s="1600"/>
      <c r="G506" s="3142"/>
      <c r="H506" s="1950"/>
      <c r="I506" s="3419"/>
    </row>
    <row r="507" spans="2:9" ht="21" customHeight="1" thickBot="1" x14ac:dyDescent="0.25">
      <c r="B507" s="3134"/>
      <c r="C507" s="3137"/>
      <c r="D507" s="3139"/>
      <c r="E507" s="3143" t="s">
        <v>3120</v>
      </c>
      <c r="F507" s="3144"/>
      <c r="G507" s="3144"/>
      <c r="H507" s="3418"/>
      <c r="I507" s="3420"/>
    </row>
    <row r="508" spans="2:9" ht="13.5" customHeight="1" thickTop="1" thickBot="1" x14ac:dyDescent="0.25">
      <c r="B508" s="3145"/>
      <c r="C508" s="3146"/>
      <c r="D508" s="3146"/>
      <c r="E508" s="3146"/>
      <c r="F508" s="3146"/>
      <c r="G508" s="3146"/>
      <c r="H508" s="3146"/>
      <c r="I508" s="3147"/>
    </row>
    <row r="509" spans="2:9" ht="18.95" customHeight="1" thickTop="1" x14ac:dyDescent="0.2">
      <c r="B509" s="3189" t="s">
        <v>2515</v>
      </c>
      <c r="C509" s="3135" t="s">
        <v>2783</v>
      </c>
      <c r="D509" s="3138" t="s">
        <v>8</v>
      </c>
      <c r="E509" s="3299" t="s">
        <v>2550</v>
      </c>
      <c r="F509" s="3300"/>
      <c r="G509" s="3300"/>
      <c r="H509" s="3421" t="s">
        <v>2</v>
      </c>
      <c r="I509" s="3440" t="s">
        <v>2</v>
      </c>
    </row>
    <row r="510" spans="2:9" ht="38.25" customHeight="1" x14ac:dyDescent="0.2">
      <c r="B510" s="3190"/>
      <c r="C510" s="1600"/>
      <c r="D510" s="1700"/>
      <c r="E510" s="160"/>
      <c r="F510" s="937" t="s">
        <v>431</v>
      </c>
      <c r="G510" s="967" t="s">
        <v>2532</v>
      </c>
      <c r="H510" s="3422"/>
      <c r="I510" s="3441"/>
    </row>
    <row r="511" spans="2:9" ht="18.95" customHeight="1" x14ac:dyDescent="0.2">
      <c r="B511" s="3190"/>
      <c r="C511" s="1600"/>
      <c r="D511" s="1700"/>
      <c r="E511" s="1700" t="s">
        <v>840</v>
      </c>
      <c r="F511" s="2350"/>
      <c r="G511" s="2350"/>
      <c r="H511" s="3422"/>
      <c r="I511" s="3441"/>
    </row>
    <row r="512" spans="2:9" ht="34.5" thickBot="1" x14ac:dyDescent="0.25">
      <c r="B512" s="3297"/>
      <c r="C512" s="3298"/>
      <c r="D512" s="1346"/>
      <c r="E512" s="160"/>
      <c r="F512" s="936" t="s">
        <v>2533</v>
      </c>
      <c r="G512" s="968" t="s">
        <v>2070</v>
      </c>
      <c r="H512" s="3423"/>
      <c r="I512" s="3442"/>
    </row>
    <row r="513" spans="2:9" ht="45.75" customHeight="1" thickTop="1" x14ac:dyDescent="0.2">
      <c r="B513" s="3189" t="s">
        <v>2516</v>
      </c>
      <c r="C513" s="3135" t="s">
        <v>2784</v>
      </c>
      <c r="D513" s="3138" t="s">
        <v>2586</v>
      </c>
      <c r="E513" s="3138" t="s">
        <v>2975</v>
      </c>
      <c r="F513" s="3138"/>
      <c r="G513" s="3296"/>
      <c r="H513" s="3421" t="s">
        <v>2</v>
      </c>
      <c r="I513" s="3421" t="s">
        <v>2</v>
      </c>
    </row>
    <row r="514" spans="2:9" ht="24" customHeight="1" x14ac:dyDescent="0.2">
      <c r="B514" s="3190"/>
      <c r="C514" s="1600"/>
      <c r="D514" s="1700"/>
      <c r="E514" s="1700" t="s">
        <v>2976</v>
      </c>
      <c r="F514" s="1700"/>
      <c r="G514" s="2350"/>
      <c r="H514" s="3422"/>
      <c r="I514" s="3422"/>
    </row>
    <row r="515" spans="2:9" ht="30.75" customHeight="1" thickBot="1" x14ac:dyDescent="0.25">
      <c r="B515" s="3191"/>
      <c r="C515" s="3137"/>
      <c r="D515" s="3139"/>
      <c r="E515" s="3139" t="s">
        <v>2977</v>
      </c>
      <c r="F515" s="3139"/>
      <c r="G515" s="3143"/>
      <c r="H515" s="3424"/>
      <c r="I515" s="3424"/>
    </row>
    <row r="516" spans="2:9" ht="18.95" customHeight="1" thickTop="1" thickBot="1" x14ac:dyDescent="0.25">
      <c r="B516" s="3189" t="s">
        <v>2517</v>
      </c>
      <c r="C516" s="3135" t="s">
        <v>2785</v>
      </c>
      <c r="D516" s="3138" t="s">
        <v>2585</v>
      </c>
      <c r="E516" s="3432" t="s">
        <v>2762</v>
      </c>
      <c r="F516" s="3432"/>
      <c r="G516" s="3432"/>
      <c r="H516" s="3425" t="s">
        <v>2</v>
      </c>
      <c r="I516" s="3434" t="s">
        <v>2</v>
      </c>
    </row>
    <row r="517" spans="2:9" ht="18.95" customHeight="1" thickBot="1" x14ac:dyDescent="0.25">
      <c r="B517" s="3190"/>
      <c r="C517" s="1600"/>
      <c r="D517" s="1700"/>
      <c r="E517" s="3433" t="s">
        <v>2978</v>
      </c>
      <c r="F517" s="3433"/>
      <c r="G517" s="3433"/>
      <c r="H517" s="3426"/>
      <c r="I517" s="3435"/>
    </row>
    <row r="518" spans="2:9" ht="18.95" customHeight="1" thickTop="1" thickBot="1" x14ac:dyDescent="0.25">
      <c r="B518" s="3190"/>
      <c r="C518" s="1600"/>
      <c r="D518" s="1700"/>
      <c r="E518" s="3428" t="s">
        <v>2960</v>
      </c>
      <c r="F518" s="3429"/>
      <c r="G518" s="3429"/>
      <c r="H518" s="3426"/>
      <c r="I518" s="3435"/>
    </row>
    <row r="519" spans="2:9" ht="18.95" customHeight="1" thickTop="1" thickBot="1" x14ac:dyDescent="0.25">
      <c r="B519" s="3190"/>
      <c r="C519" s="1600"/>
      <c r="D519" s="1700"/>
      <c r="E519" s="3268" t="s">
        <v>2593</v>
      </c>
      <c r="F519" s="3268"/>
      <c r="G519" s="3268"/>
      <c r="H519" s="3426"/>
      <c r="I519" s="3435"/>
    </row>
    <row r="520" spans="2:9" ht="18.95" customHeight="1" thickBot="1" x14ac:dyDescent="0.25">
      <c r="B520" s="3190"/>
      <c r="C520" s="1600"/>
      <c r="D520" s="1700"/>
      <c r="E520" s="3244" t="s">
        <v>2587</v>
      </c>
      <c r="F520" s="3261"/>
      <c r="G520" s="3261"/>
      <c r="H520" s="3426"/>
      <c r="I520" s="3435"/>
    </row>
    <row r="521" spans="2:9" ht="36.75" customHeight="1" thickBot="1" x14ac:dyDescent="0.25">
      <c r="B521" s="3190"/>
      <c r="C521" s="1600"/>
      <c r="D521" s="1700"/>
      <c r="E521" s="3237"/>
      <c r="F521" s="30" t="s">
        <v>2591</v>
      </c>
      <c r="G521" s="308" t="s">
        <v>2572</v>
      </c>
      <c r="H521" s="3426"/>
      <c r="I521" s="3435"/>
    </row>
    <row r="522" spans="2:9" ht="34.5" thickBot="1" x14ac:dyDescent="0.25">
      <c r="B522" s="3190"/>
      <c r="C522" s="1600"/>
      <c r="D522" s="1700"/>
      <c r="E522" s="3269"/>
      <c r="F522" s="370" t="s">
        <v>1140</v>
      </c>
      <c r="G522" s="970" t="s">
        <v>588</v>
      </c>
      <c r="H522" s="3426"/>
      <c r="I522" s="3435"/>
    </row>
    <row r="523" spans="2:9" ht="15" thickBot="1" x14ac:dyDescent="0.25">
      <c r="B523" s="3190"/>
      <c r="C523" s="1600"/>
      <c r="D523" s="1700"/>
      <c r="E523" s="3269"/>
      <c r="F523" s="30">
        <v>12</v>
      </c>
      <c r="G523" s="74" t="s">
        <v>1044</v>
      </c>
      <c r="H523" s="3426"/>
      <c r="I523" s="3435"/>
    </row>
    <row r="524" spans="2:9" ht="37.5" customHeight="1" thickBot="1" x14ac:dyDescent="0.25">
      <c r="B524" s="3190"/>
      <c r="C524" s="1600"/>
      <c r="D524" s="1700"/>
      <c r="E524" s="3269"/>
      <c r="F524" s="34" t="s">
        <v>1142</v>
      </c>
      <c r="G524" s="308" t="s">
        <v>1151</v>
      </c>
      <c r="H524" s="3426"/>
      <c r="I524" s="3435"/>
    </row>
    <row r="525" spans="2:9" ht="45.75" thickBot="1" x14ac:dyDescent="0.25">
      <c r="B525" s="3190"/>
      <c r="C525" s="1600"/>
      <c r="D525" s="1700"/>
      <c r="E525" s="3269"/>
      <c r="F525" s="34" t="s">
        <v>1143</v>
      </c>
      <c r="G525" s="308" t="s">
        <v>1151</v>
      </c>
      <c r="H525" s="3426"/>
      <c r="I525" s="3435"/>
    </row>
    <row r="526" spans="2:9" ht="34.5" thickBot="1" x14ac:dyDescent="0.25">
      <c r="B526" s="3190"/>
      <c r="C526" s="1600"/>
      <c r="D526" s="1700"/>
      <c r="E526" s="3269"/>
      <c r="F526" s="34" t="s">
        <v>1145</v>
      </c>
      <c r="G526" s="308" t="s">
        <v>2574</v>
      </c>
      <c r="H526" s="3426"/>
      <c r="I526" s="3435"/>
    </row>
    <row r="527" spans="2:9" ht="42.75" customHeight="1" thickBot="1" x14ac:dyDescent="0.25">
      <c r="B527" s="3190"/>
      <c r="C527" s="1600"/>
      <c r="D527" s="1700"/>
      <c r="E527" s="3269"/>
      <c r="F527" s="34" t="s">
        <v>1146</v>
      </c>
      <c r="G527" s="308" t="s">
        <v>2575</v>
      </c>
      <c r="H527" s="3426"/>
      <c r="I527" s="3435"/>
    </row>
    <row r="528" spans="2:9" ht="34.5" thickBot="1" x14ac:dyDescent="0.25">
      <c r="B528" s="3190"/>
      <c r="C528" s="1600"/>
      <c r="D528" s="1700"/>
      <c r="E528" s="3238"/>
      <c r="F528" s="34" t="s">
        <v>1147</v>
      </c>
      <c r="G528" s="308" t="s">
        <v>1151</v>
      </c>
      <c r="H528" s="3426"/>
      <c r="I528" s="3435"/>
    </row>
    <row r="529" spans="2:9" ht="18.95" customHeight="1" thickBot="1" x14ac:dyDescent="0.25">
      <c r="B529" s="3190"/>
      <c r="C529" s="1600"/>
      <c r="D529" s="1700"/>
      <c r="E529" s="3244" t="s">
        <v>2589</v>
      </c>
      <c r="F529" s="3244"/>
      <c r="G529" s="3244"/>
      <c r="H529" s="3426"/>
      <c r="I529" s="3435"/>
    </row>
    <row r="530" spans="2:9" ht="18.95" customHeight="1" thickBot="1" x14ac:dyDescent="0.25">
      <c r="B530" s="3190"/>
      <c r="C530" s="1600"/>
      <c r="D530" s="1700"/>
      <c r="E530" s="3244" t="s">
        <v>2588</v>
      </c>
      <c r="F530" s="3244"/>
      <c r="G530" s="3244"/>
      <c r="H530" s="3426"/>
      <c r="I530" s="3435"/>
    </row>
    <row r="531" spans="2:9" ht="18.95" customHeight="1" thickBot="1" x14ac:dyDescent="0.25">
      <c r="B531" s="3190"/>
      <c r="C531" s="1600"/>
      <c r="D531" s="1700"/>
      <c r="E531" s="3261" t="s">
        <v>2590</v>
      </c>
      <c r="F531" s="3261"/>
      <c r="G531" s="3261"/>
      <c r="H531" s="3426"/>
      <c r="I531" s="3435"/>
    </row>
    <row r="532" spans="2:9" ht="18.95" customHeight="1" thickBot="1" x14ac:dyDescent="0.25">
      <c r="B532" s="3190"/>
      <c r="C532" s="1600"/>
      <c r="D532" s="1700"/>
      <c r="E532" s="3261" t="s">
        <v>2726</v>
      </c>
      <c r="F532" s="3261"/>
      <c r="G532" s="3261"/>
      <c r="H532" s="3426"/>
      <c r="I532" s="3435"/>
    </row>
    <row r="533" spans="2:9" ht="18.95" customHeight="1" thickBot="1" x14ac:dyDescent="0.25">
      <c r="B533" s="3190"/>
      <c r="C533" s="1600"/>
      <c r="D533" s="1700"/>
      <c r="E533" s="3281" t="s">
        <v>2592</v>
      </c>
      <c r="F533" s="3282"/>
      <c r="G533" s="3283"/>
      <c r="H533" s="3426"/>
      <c r="I533" s="3435"/>
    </row>
    <row r="534" spans="2:9" ht="18.95" customHeight="1" thickBot="1" x14ac:dyDescent="0.25">
      <c r="B534" s="3190"/>
      <c r="C534" s="1600"/>
      <c r="D534" s="1700"/>
      <c r="E534" s="3234" t="s">
        <v>2587</v>
      </c>
      <c r="F534" s="3235"/>
      <c r="G534" s="3236"/>
      <c r="H534" s="3426"/>
      <c r="I534" s="3435"/>
    </row>
    <row r="535" spans="2:9" ht="36.75" customHeight="1" thickBot="1" x14ac:dyDescent="0.25">
      <c r="B535" s="3190"/>
      <c r="C535" s="1600"/>
      <c r="D535" s="1700"/>
      <c r="E535" s="3273"/>
      <c r="F535" s="30" t="s">
        <v>2591</v>
      </c>
      <c r="G535" s="308" t="s">
        <v>2572</v>
      </c>
      <c r="H535" s="3426"/>
      <c r="I535" s="3435"/>
    </row>
    <row r="536" spans="2:9" ht="34.5" thickBot="1" x14ac:dyDescent="0.25">
      <c r="B536" s="3190"/>
      <c r="C536" s="1600"/>
      <c r="D536" s="1700"/>
      <c r="E536" s="3274"/>
      <c r="F536" s="30" t="s">
        <v>1140</v>
      </c>
      <c r="G536" s="308" t="s">
        <v>2070</v>
      </c>
      <c r="H536" s="3426"/>
      <c r="I536" s="3435"/>
    </row>
    <row r="537" spans="2:9" ht="34.5" thickBot="1" x14ac:dyDescent="0.25">
      <c r="B537" s="3190"/>
      <c r="C537" s="1600"/>
      <c r="D537" s="1700"/>
      <c r="E537" s="3274"/>
      <c r="F537" s="30" t="s">
        <v>429</v>
      </c>
      <c r="G537" s="971" t="s">
        <v>1044</v>
      </c>
      <c r="H537" s="3426"/>
      <c r="I537" s="3435"/>
    </row>
    <row r="538" spans="2:9" ht="42.75" customHeight="1" thickBot="1" x14ac:dyDescent="0.25">
      <c r="B538" s="3190"/>
      <c r="C538" s="1600"/>
      <c r="D538" s="1700"/>
      <c r="E538" s="3275"/>
      <c r="F538" s="30" t="s">
        <v>1793</v>
      </c>
      <c r="G538" s="74" t="s">
        <v>583</v>
      </c>
      <c r="H538" s="3426"/>
      <c r="I538" s="3435"/>
    </row>
    <row r="539" spans="2:9" ht="18" customHeight="1" thickBot="1" x14ac:dyDescent="0.25">
      <c r="B539" s="3190"/>
      <c r="C539" s="1600"/>
      <c r="D539" s="1700"/>
      <c r="E539" s="3284" t="s">
        <v>840</v>
      </c>
      <c r="F539" s="3285"/>
      <c r="G539" s="3286"/>
      <c r="H539" s="3426"/>
      <c r="I539" s="3435"/>
    </row>
    <row r="540" spans="2:9" ht="39.75" customHeight="1" thickBot="1" x14ac:dyDescent="0.25">
      <c r="B540" s="3190"/>
      <c r="C540" s="1600"/>
      <c r="D540" s="1700"/>
      <c r="E540" s="3273"/>
      <c r="F540" s="30" t="s">
        <v>2749</v>
      </c>
      <c r="G540" s="971" t="s">
        <v>2594</v>
      </c>
      <c r="H540" s="3426"/>
      <c r="I540" s="3435"/>
    </row>
    <row r="541" spans="2:9" ht="13.5" customHeight="1" thickBot="1" x14ac:dyDescent="0.25">
      <c r="B541" s="3190"/>
      <c r="C541" s="1600"/>
      <c r="D541" s="1700"/>
      <c r="E541" s="3274"/>
      <c r="F541" s="1357" t="s">
        <v>841</v>
      </c>
      <c r="G541" s="1515"/>
      <c r="H541" s="3426"/>
      <c r="I541" s="3435"/>
    </row>
    <row r="542" spans="2:9" ht="45.75" thickBot="1" x14ac:dyDescent="0.25">
      <c r="B542" s="3190"/>
      <c r="C542" s="1600"/>
      <c r="D542" s="1700"/>
      <c r="E542" s="3274"/>
      <c r="F542" s="30" t="s">
        <v>2750</v>
      </c>
      <c r="G542" s="74" t="s">
        <v>1179</v>
      </c>
      <c r="H542" s="3426"/>
      <c r="I542" s="3435"/>
    </row>
    <row r="543" spans="2:9" ht="13.5" customHeight="1" thickBot="1" x14ac:dyDescent="0.25">
      <c r="B543" s="3190"/>
      <c r="C543" s="1600"/>
      <c r="D543" s="1700"/>
      <c r="E543" s="3274"/>
      <c r="F543" s="1357" t="s">
        <v>841</v>
      </c>
      <c r="G543" s="1515"/>
      <c r="H543" s="3426"/>
      <c r="I543" s="3435"/>
    </row>
    <row r="544" spans="2:9" ht="34.5" thickBot="1" x14ac:dyDescent="0.25">
      <c r="B544" s="3190"/>
      <c r="C544" s="1600"/>
      <c r="D544" s="1700"/>
      <c r="E544" s="3274"/>
      <c r="F544" s="30" t="s">
        <v>2751</v>
      </c>
      <c r="G544" s="74" t="s">
        <v>2595</v>
      </c>
      <c r="H544" s="3426"/>
      <c r="I544" s="3435"/>
    </row>
    <row r="545" spans="2:9" ht="14.25" customHeight="1" thickBot="1" x14ac:dyDescent="0.25">
      <c r="B545" s="3190"/>
      <c r="C545" s="1600"/>
      <c r="D545" s="1700"/>
      <c r="E545" s="3274"/>
      <c r="F545" s="1357" t="s">
        <v>841</v>
      </c>
      <c r="G545" s="1515"/>
      <c r="H545" s="3426"/>
      <c r="I545" s="3435"/>
    </row>
    <row r="546" spans="2:9" ht="34.5" thickBot="1" x14ac:dyDescent="0.25">
      <c r="B546" s="3190"/>
      <c r="C546" s="1600"/>
      <c r="D546" s="1700"/>
      <c r="E546" s="3275"/>
      <c r="F546" s="30" t="s">
        <v>2752</v>
      </c>
      <c r="G546" s="74" t="s">
        <v>2595</v>
      </c>
      <c r="H546" s="3426"/>
      <c r="I546" s="3435"/>
    </row>
    <row r="547" spans="2:9" ht="18.95" customHeight="1" thickBot="1" x14ac:dyDescent="0.25">
      <c r="B547" s="3190"/>
      <c r="C547" s="1600"/>
      <c r="D547" s="1700"/>
      <c r="E547" s="3234" t="s">
        <v>2589</v>
      </c>
      <c r="F547" s="3235"/>
      <c r="G547" s="3236"/>
      <c r="H547" s="3426"/>
      <c r="I547" s="3435"/>
    </row>
    <row r="548" spans="2:9" ht="18.95" customHeight="1" thickBot="1" x14ac:dyDescent="0.25">
      <c r="B548" s="3190"/>
      <c r="C548" s="1600"/>
      <c r="D548" s="1700"/>
      <c r="E548" s="3234" t="s">
        <v>2588</v>
      </c>
      <c r="F548" s="3235"/>
      <c r="G548" s="3236"/>
      <c r="H548" s="3426"/>
      <c r="I548" s="3435"/>
    </row>
    <row r="549" spans="2:9" ht="18.95" customHeight="1" thickBot="1" x14ac:dyDescent="0.25">
      <c r="B549" s="3190"/>
      <c r="C549" s="1600"/>
      <c r="D549" s="1700"/>
      <c r="E549" s="3234" t="s">
        <v>2590</v>
      </c>
      <c r="F549" s="3235"/>
      <c r="G549" s="3236"/>
      <c r="H549" s="3426"/>
      <c r="I549" s="3435"/>
    </row>
    <row r="550" spans="2:9" ht="18.95" customHeight="1" thickBot="1" x14ac:dyDescent="0.25">
      <c r="B550" s="3190"/>
      <c r="C550" s="1600"/>
      <c r="D550" s="1700"/>
      <c r="E550" s="3278" t="s">
        <v>2726</v>
      </c>
      <c r="F550" s="3279"/>
      <c r="G550" s="3280"/>
      <c r="H550" s="3426"/>
      <c r="I550" s="3435"/>
    </row>
    <row r="551" spans="2:9" ht="18.95" customHeight="1" thickBot="1" x14ac:dyDescent="0.25">
      <c r="B551" s="3190"/>
      <c r="C551" s="1600"/>
      <c r="D551" s="1700"/>
      <c r="E551" s="3268" t="s">
        <v>2596</v>
      </c>
      <c r="F551" s="3268"/>
      <c r="G551" s="3268"/>
      <c r="H551" s="3426"/>
      <c r="I551" s="3435"/>
    </row>
    <row r="552" spans="2:9" ht="18.95" customHeight="1" thickBot="1" x14ac:dyDescent="0.25">
      <c r="B552" s="3190"/>
      <c r="C552" s="1600"/>
      <c r="D552" s="1700"/>
      <c r="E552" s="3244" t="s">
        <v>2587</v>
      </c>
      <c r="F552" s="3261"/>
      <c r="G552" s="3261"/>
      <c r="H552" s="3426"/>
      <c r="I552" s="3435"/>
    </row>
    <row r="553" spans="2:9" ht="36.75" customHeight="1" thickBot="1" x14ac:dyDescent="0.25">
      <c r="B553" s="3190"/>
      <c r="C553" s="1600"/>
      <c r="D553" s="1700"/>
      <c r="E553" s="3237"/>
      <c r="F553" s="30" t="s">
        <v>2591</v>
      </c>
      <c r="G553" s="308" t="s">
        <v>2572</v>
      </c>
      <c r="H553" s="3426"/>
      <c r="I553" s="3435"/>
    </row>
    <row r="554" spans="2:9" ht="34.5" thickBot="1" x14ac:dyDescent="0.25">
      <c r="B554" s="3190"/>
      <c r="C554" s="1600"/>
      <c r="D554" s="1700"/>
      <c r="E554" s="3269"/>
      <c r="F554" s="370" t="s">
        <v>1140</v>
      </c>
      <c r="G554" s="308" t="s">
        <v>76</v>
      </c>
      <c r="H554" s="3426"/>
      <c r="I554" s="3435"/>
    </row>
    <row r="555" spans="2:9" ht="34.5" thickBot="1" x14ac:dyDescent="0.25">
      <c r="B555" s="3190"/>
      <c r="C555" s="1600"/>
      <c r="D555" s="1700"/>
      <c r="E555" s="3269"/>
      <c r="F555" s="30" t="s">
        <v>429</v>
      </c>
      <c r="G555" s="971" t="s">
        <v>1044</v>
      </c>
      <c r="H555" s="3426"/>
      <c r="I555" s="3435"/>
    </row>
    <row r="556" spans="2:9" ht="36" customHeight="1" thickBot="1" x14ac:dyDescent="0.25">
      <c r="B556" s="3190"/>
      <c r="C556" s="1600"/>
      <c r="D556" s="1700"/>
      <c r="E556" s="3269"/>
      <c r="F556" s="34" t="s">
        <v>1142</v>
      </c>
      <c r="G556" s="308" t="s">
        <v>650</v>
      </c>
      <c r="H556" s="3426"/>
      <c r="I556" s="3435"/>
    </row>
    <row r="557" spans="2:9" ht="45.75" thickBot="1" x14ac:dyDescent="0.25">
      <c r="B557" s="3190"/>
      <c r="C557" s="1600"/>
      <c r="D557" s="1700"/>
      <c r="E557" s="3269"/>
      <c r="F557" s="34" t="s">
        <v>1143</v>
      </c>
      <c r="G557" s="308" t="s">
        <v>650</v>
      </c>
      <c r="H557" s="3426"/>
      <c r="I557" s="3435"/>
    </row>
    <row r="558" spans="2:9" ht="34.5" thickBot="1" x14ac:dyDescent="0.25">
      <c r="B558" s="3190"/>
      <c r="C558" s="1600"/>
      <c r="D558" s="1700"/>
      <c r="E558" s="3269"/>
      <c r="F558" s="34" t="s">
        <v>1145</v>
      </c>
      <c r="G558" s="308" t="s">
        <v>650</v>
      </c>
      <c r="H558" s="3426"/>
      <c r="I558" s="3435"/>
    </row>
    <row r="559" spans="2:9" ht="35.25" customHeight="1" thickBot="1" x14ac:dyDescent="0.25">
      <c r="B559" s="3190"/>
      <c r="C559" s="1600"/>
      <c r="D559" s="1700"/>
      <c r="E559" s="3269"/>
      <c r="F559" s="34" t="s">
        <v>1146</v>
      </c>
      <c r="G559" s="308" t="s">
        <v>1153</v>
      </c>
      <c r="H559" s="3426"/>
      <c r="I559" s="3435"/>
    </row>
    <row r="560" spans="2:9" ht="34.5" thickBot="1" x14ac:dyDescent="0.25">
      <c r="B560" s="3190"/>
      <c r="C560" s="1600"/>
      <c r="D560" s="1700"/>
      <c r="E560" s="3238"/>
      <c r="F560" s="34" t="s">
        <v>1147</v>
      </c>
      <c r="G560" s="971" t="s">
        <v>1043</v>
      </c>
      <c r="H560" s="3426"/>
      <c r="I560" s="3435"/>
    </row>
    <row r="561" spans="2:9" ht="18.95" customHeight="1" thickBot="1" x14ac:dyDescent="0.25">
      <c r="B561" s="3190"/>
      <c r="C561" s="1600"/>
      <c r="D561" s="1700"/>
      <c r="E561" s="3244" t="s">
        <v>2589</v>
      </c>
      <c r="F561" s="3244"/>
      <c r="G561" s="3244"/>
      <c r="H561" s="3426"/>
      <c r="I561" s="3435"/>
    </row>
    <row r="562" spans="2:9" ht="18.95" customHeight="1" thickBot="1" x14ac:dyDescent="0.25">
      <c r="B562" s="3190"/>
      <c r="C562" s="1600"/>
      <c r="D562" s="1700"/>
      <c r="E562" s="3244" t="s">
        <v>2588</v>
      </c>
      <c r="F562" s="3244"/>
      <c r="G562" s="3244"/>
      <c r="H562" s="3426"/>
      <c r="I562" s="3435"/>
    </row>
    <row r="563" spans="2:9" ht="18.95" customHeight="1" thickBot="1" x14ac:dyDescent="0.25">
      <c r="B563" s="3190"/>
      <c r="C563" s="1600"/>
      <c r="D563" s="1700"/>
      <c r="E563" s="3261" t="s">
        <v>2590</v>
      </c>
      <c r="F563" s="3261"/>
      <c r="G563" s="3261"/>
      <c r="H563" s="3426"/>
      <c r="I563" s="3435"/>
    </row>
    <row r="564" spans="2:9" ht="18.95" customHeight="1" thickBot="1" x14ac:dyDescent="0.25">
      <c r="B564" s="3190"/>
      <c r="C564" s="1600"/>
      <c r="D564" s="1700"/>
      <c r="E564" s="3271" t="s">
        <v>2726</v>
      </c>
      <c r="F564" s="3271"/>
      <c r="G564" s="3271"/>
      <c r="H564" s="3426"/>
      <c r="I564" s="3435"/>
    </row>
    <row r="565" spans="2:9" ht="18.95" customHeight="1" thickBot="1" x14ac:dyDescent="0.25">
      <c r="B565" s="3190"/>
      <c r="C565" s="1600"/>
      <c r="D565" s="1700"/>
      <c r="E565" s="3277" t="s">
        <v>2763</v>
      </c>
      <c r="F565" s="3277"/>
      <c r="G565" s="3277"/>
      <c r="H565" s="3426"/>
      <c r="I565" s="3435"/>
    </row>
    <row r="566" spans="2:9" ht="18.95" customHeight="1" thickBot="1" x14ac:dyDescent="0.25">
      <c r="B566" s="3190"/>
      <c r="C566" s="1600"/>
      <c r="D566" s="1700"/>
      <c r="E566" s="2337" t="s">
        <v>2587</v>
      </c>
      <c r="F566" s="3272"/>
      <c r="G566" s="3272"/>
      <c r="H566" s="3426"/>
      <c r="I566" s="3435"/>
    </row>
    <row r="567" spans="2:9" ht="36.75" customHeight="1" thickBot="1" x14ac:dyDescent="0.25">
      <c r="B567" s="3190"/>
      <c r="C567" s="1600"/>
      <c r="D567" s="1700"/>
      <c r="E567" s="3273"/>
      <c r="F567" s="30" t="s">
        <v>2591</v>
      </c>
      <c r="G567" s="308" t="s">
        <v>2572</v>
      </c>
      <c r="H567" s="3426"/>
      <c r="I567" s="3435"/>
    </row>
    <row r="568" spans="2:9" ht="34.5" thickBot="1" x14ac:dyDescent="0.25">
      <c r="B568" s="3190"/>
      <c r="C568" s="1600"/>
      <c r="D568" s="1700"/>
      <c r="E568" s="3274"/>
      <c r="F568" s="370" t="s">
        <v>1140</v>
      </c>
      <c r="G568" s="308" t="s">
        <v>76</v>
      </c>
      <c r="H568" s="3426"/>
      <c r="I568" s="3435"/>
    </row>
    <row r="569" spans="2:9" ht="34.5" thickBot="1" x14ac:dyDescent="0.25">
      <c r="B569" s="3190"/>
      <c r="C569" s="1600"/>
      <c r="D569" s="1700"/>
      <c r="E569" s="3274"/>
      <c r="F569" s="30" t="s">
        <v>429</v>
      </c>
      <c r="G569" s="971" t="s">
        <v>1044</v>
      </c>
      <c r="H569" s="3426"/>
      <c r="I569" s="3435"/>
    </row>
    <row r="570" spans="2:9" ht="36" customHeight="1" thickBot="1" x14ac:dyDescent="0.25">
      <c r="B570" s="3190"/>
      <c r="C570" s="1600"/>
      <c r="D570" s="1700"/>
      <c r="E570" s="3274"/>
      <c r="F570" s="30" t="s">
        <v>2749</v>
      </c>
      <c r="G570" s="308" t="s">
        <v>650</v>
      </c>
      <c r="H570" s="3426"/>
      <c r="I570" s="3435"/>
    </row>
    <row r="571" spans="2:9" ht="45.75" thickBot="1" x14ac:dyDescent="0.25">
      <c r="B571" s="3190"/>
      <c r="C571" s="1600"/>
      <c r="D571" s="1700"/>
      <c r="E571" s="3274"/>
      <c r="F571" s="30" t="s">
        <v>2750</v>
      </c>
      <c r="G571" s="308" t="s">
        <v>650</v>
      </c>
      <c r="H571" s="3426"/>
      <c r="I571" s="3435"/>
    </row>
    <row r="572" spans="2:9" ht="34.5" thickBot="1" x14ac:dyDescent="0.25">
      <c r="B572" s="3190"/>
      <c r="C572" s="1600"/>
      <c r="D572" s="1700"/>
      <c r="E572" s="3274"/>
      <c r="F572" s="30" t="s">
        <v>2751</v>
      </c>
      <c r="G572" s="308" t="s">
        <v>650</v>
      </c>
      <c r="H572" s="3426"/>
      <c r="I572" s="3435"/>
    </row>
    <row r="573" spans="2:9" ht="35.25" customHeight="1" thickBot="1" x14ac:dyDescent="0.25">
      <c r="B573" s="3190"/>
      <c r="C573" s="1600"/>
      <c r="D573" s="1700"/>
      <c r="E573" s="3274"/>
      <c r="F573" s="30" t="s">
        <v>1793</v>
      </c>
      <c r="G573" s="308" t="s">
        <v>2753</v>
      </c>
      <c r="H573" s="3426"/>
      <c r="I573" s="3435"/>
    </row>
    <row r="574" spans="2:9" ht="34.5" thickBot="1" x14ac:dyDescent="0.25">
      <c r="B574" s="3190"/>
      <c r="C574" s="1600"/>
      <c r="D574" s="1700"/>
      <c r="E574" s="3275"/>
      <c r="F574" s="30" t="s">
        <v>2752</v>
      </c>
      <c r="G574" s="971" t="s">
        <v>1043</v>
      </c>
      <c r="H574" s="3426"/>
      <c r="I574" s="3435"/>
    </row>
    <row r="575" spans="2:9" ht="18.95" customHeight="1" thickBot="1" x14ac:dyDescent="0.25">
      <c r="B575" s="3190"/>
      <c r="C575" s="1600"/>
      <c r="D575" s="1700"/>
      <c r="E575" s="2337" t="s">
        <v>2754</v>
      </c>
      <c r="F575" s="2337"/>
      <c r="G575" s="2337"/>
      <c r="H575" s="3426"/>
      <c r="I575" s="3435"/>
    </row>
    <row r="576" spans="2:9" ht="18.95" customHeight="1" thickBot="1" x14ac:dyDescent="0.25">
      <c r="B576" s="3190"/>
      <c r="C576" s="1600"/>
      <c r="D576" s="1700"/>
      <c r="E576" s="2337" t="s">
        <v>2755</v>
      </c>
      <c r="F576" s="2337"/>
      <c r="G576" s="2337"/>
      <c r="H576" s="3426"/>
      <c r="I576" s="3435"/>
    </row>
    <row r="577" spans="2:9" ht="18.95" customHeight="1" thickBot="1" x14ac:dyDescent="0.25">
      <c r="B577" s="3190"/>
      <c r="C577" s="1600"/>
      <c r="D577" s="1700"/>
      <c r="E577" s="3272" t="s">
        <v>2590</v>
      </c>
      <c r="F577" s="3272"/>
      <c r="G577" s="3272"/>
      <c r="H577" s="3426"/>
      <c r="I577" s="3435"/>
    </row>
    <row r="578" spans="2:9" ht="18.95" customHeight="1" thickBot="1" x14ac:dyDescent="0.25">
      <c r="B578" s="3191"/>
      <c r="C578" s="3137"/>
      <c r="D578" s="3139"/>
      <c r="E578" s="3167" t="s">
        <v>2726</v>
      </c>
      <c r="F578" s="3167"/>
      <c r="G578" s="3167"/>
      <c r="H578" s="3427"/>
      <c r="I578" s="3436"/>
    </row>
    <row r="579" spans="2:9" ht="18.95" customHeight="1" thickTop="1" thickBot="1" x14ac:dyDescent="0.25">
      <c r="B579" s="3189" t="s">
        <v>2518</v>
      </c>
      <c r="C579" s="3135" t="s">
        <v>2786</v>
      </c>
      <c r="D579" s="3251" t="s">
        <v>2525</v>
      </c>
      <c r="E579" s="3267" t="s">
        <v>2762</v>
      </c>
      <c r="F579" s="3267"/>
      <c r="G579" s="3267"/>
      <c r="H579" s="3425" t="s">
        <v>2</v>
      </c>
      <c r="I579" s="3434" t="s">
        <v>2</v>
      </c>
    </row>
    <row r="580" spans="2:9" ht="18.95" customHeight="1" thickBot="1" x14ac:dyDescent="0.25">
      <c r="B580" s="3190"/>
      <c r="C580" s="1600"/>
      <c r="D580" s="3252"/>
      <c r="E580" s="3256" t="s">
        <v>2611</v>
      </c>
      <c r="F580" s="3256"/>
      <c r="G580" s="3256"/>
      <c r="H580" s="3426"/>
      <c r="I580" s="3435"/>
    </row>
    <row r="581" spans="2:9" ht="18.95" customHeight="1" thickTop="1" thickBot="1" x14ac:dyDescent="0.25">
      <c r="B581" s="3190"/>
      <c r="C581" s="1600"/>
      <c r="D581" s="3252"/>
      <c r="E581" s="3268" t="s">
        <v>2598</v>
      </c>
      <c r="F581" s="3268"/>
      <c r="G581" s="3268"/>
      <c r="H581" s="3426"/>
      <c r="I581" s="3435"/>
    </row>
    <row r="582" spans="2:9" ht="18.95" customHeight="1" thickBot="1" x14ac:dyDescent="0.25">
      <c r="B582" s="3190"/>
      <c r="C582" s="1600"/>
      <c r="D582" s="3252"/>
      <c r="E582" s="3244" t="s">
        <v>2556</v>
      </c>
      <c r="F582" s="3261"/>
      <c r="G582" s="3261"/>
      <c r="H582" s="3426"/>
      <c r="I582" s="3435"/>
    </row>
    <row r="583" spans="2:9" ht="36.75" customHeight="1" thickBot="1" x14ac:dyDescent="0.25">
      <c r="B583" s="3190"/>
      <c r="C583" s="1600"/>
      <c r="D583" s="3252"/>
      <c r="E583" s="3237"/>
      <c r="F583" s="30" t="s">
        <v>2591</v>
      </c>
      <c r="G583" s="308" t="s">
        <v>2572</v>
      </c>
      <c r="H583" s="3426"/>
      <c r="I583" s="3435"/>
    </row>
    <row r="584" spans="2:9" ht="34.5" thickBot="1" x14ac:dyDescent="0.25">
      <c r="B584" s="3190"/>
      <c r="C584" s="1600"/>
      <c r="D584" s="3252"/>
      <c r="E584" s="3269"/>
      <c r="F584" s="370" t="s">
        <v>1140</v>
      </c>
      <c r="G584" s="970" t="s">
        <v>76</v>
      </c>
      <c r="H584" s="3426"/>
      <c r="I584" s="3435"/>
    </row>
    <row r="585" spans="2:9" ht="34.5" thickBot="1" x14ac:dyDescent="0.25">
      <c r="B585" s="3190"/>
      <c r="C585" s="1600"/>
      <c r="D585" s="3252"/>
      <c r="E585" s="3269"/>
      <c r="F585" s="30" t="s">
        <v>429</v>
      </c>
      <c r="G585" s="74" t="s">
        <v>1044</v>
      </c>
      <c r="H585" s="3426"/>
      <c r="I585" s="3435"/>
    </row>
    <row r="586" spans="2:9" ht="37.5" customHeight="1" thickBot="1" x14ac:dyDescent="0.25">
      <c r="B586" s="3190"/>
      <c r="C586" s="1600"/>
      <c r="D586" s="3252"/>
      <c r="E586" s="3269"/>
      <c r="F586" s="34" t="s">
        <v>1142</v>
      </c>
      <c r="G586" s="308" t="s">
        <v>1043</v>
      </c>
      <c r="H586" s="3426"/>
      <c r="I586" s="3435"/>
    </row>
    <row r="587" spans="2:9" ht="45.75" thickBot="1" x14ac:dyDescent="0.25">
      <c r="B587" s="3190"/>
      <c r="C587" s="1600"/>
      <c r="D587" s="3252"/>
      <c r="E587" s="3269"/>
      <c r="F587" s="34" t="s">
        <v>1143</v>
      </c>
      <c r="G587" s="308" t="s">
        <v>650</v>
      </c>
      <c r="H587" s="3426"/>
      <c r="I587" s="3435"/>
    </row>
    <row r="588" spans="2:9" ht="34.5" thickBot="1" x14ac:dyDescent="0.25">
      <c r="B588" s="3190"/>
      <c r="C588" s="1600"/>
      <c r="D588" s="3252"/>
      <c r="E588" s="3269"/>
      <c r="F588" s="34" t="s">
        <v>1145</v>
      </c>
      <c r="G588" s="308" t="s">
        <v>650</v>
      </c>
      <c r="H588" s="3426"/>
      <c r="I588" s="3435"/>
    </row>
    <row r="589" spans="2:9" ht="36.75" customHeight="1" thickBot="1" x14ac:dyDescent="0.25">
      <c r="B589" s="3190"/>
      <c r="C589" s="1600"/>
      <c r="D589" s="3252"/>
      <c r="E589" s="3269"/>
      <c r="F589" s="34" t="s">
        <v>1146</v>
      </c>
      <c r="G589" s="308" t="s">
        <v>1777</v>
      </c>
      <c r="H589" s="3426"/>
      <c r="I589" s="3435"/>
    </row>
    <row r="590" spans="2:9" ht="34.5" thickBot="1" x14ac:dyDescent="0.25">
      <c r="B590" s="3190"/>
      <c r="C590" s="1600"/>
      <c r="D590" s="3252"/>
      <c r="E590" s="3238"/>
      <c r="F590" s="34" t="s">
        <v>1147</v>
      </c>
      <c r="G590" s="308" t="s">
        <v>650</v>
      </c>
      <c r="H590" s="3426"/>
      <c r="I590" s="3435"/>
    </row>
    <row r="591" spans="2:9" ht="18.95" customHeight="1" thickBot="1" x14ac:dyDescent="0.25">
      <c r="B591" s="3190"/>
      <c r="C591" s="1600"/>
      <c r="D591" s="3252"/>
      <c r="E591" s="3270" t="s">
        <v>2597</v>
      </c>
      <c r="F591" s="3270"/>
      <c r="G591" s="3270"/>
      <c r="H591" s="3426"/>
      <c r="I591" s="3435"/>
    </row>
    <row r="592" spans="2:9" ht="18.95" customHeight="1" thickTop="1" thickBot="1" x14ac:dyDescent="0.25">
      <c r="B592" s="3190"/>
      <c r="C592" s="1600"/>
      <c r="D592" s="3252"/>
      <c r="E592" s="3276" t="s">
        <v>2600</v>
      </c>
      <c r="F592" s="3276"/>
      <c r="G592" s="3276"/>
      <c r="H592" s="3426"/>
      <c r="I592" s="3435"/>
    </row>
    <row r="593" spans="2:9" ht="18.95" customHeight="1" thickBot="1" x14ac:dyDescent="0.25">
      <c r="B593" s="3190"/>
      <c r="C593" s="1600"/>
      <c r="D593" s="3252"/>
      <c r="E593" s="3244" t="s">
        <v>2556</v>
      </c>
      <c r="F593" s="3261"/>
      <c r="G593" s="3261"/>
      <c r="H593" s="3426"/>
      <c r="I593" s="3435"/>
    </row>
    <row r="594" spans="2:9" ht="36.75" customHeight="1" thickBot="1" x14ac:dyDescent="0.25">
      <c r="B594" s="3190"/>
      <c r="C594" s="1600"/>
      <c r="D594" s="3252"/>
      <c r="E594" s="3237"/>
      <c r="F594" s="30" t="s">
        <v>2591</v>
      </c>
      <c r="G594" s="308" t="s">
        <v>2572</v>
      </c>
      <c r="H594" s="3426"/>
      <c r="I594" s="3435"/>
    </row>
    <row r="595" spans="2:9" ht="34.5" thickBot="1" x14ac:dyDescent="0.25">
      <c r="B595" s="3190"/>
      <c r="C595" s="1600"/>
      <c r="D595" s="3252"/>
      <c r="E595" s="3269"/>
      <c r="F595" s="370" t="s">
        <v>1140</v>
      </c>
      <c r="G595" s="308" t="s">
        <v>2070</v>
      </c>
      <c r="H595" s="3426"/>
      <c r="I595" s="3435"/>
    </row>
    <row r="596" spans="2:9" ht="34.5" thickBot="1" x14ac:dyDescent="0.25">
      <c r="B596" s="3190"/>
      <c r="C596" s="1600"/>
      <c r="D596" s="3252"/>
      <c r="E596" s="3269"/>
      <c r="F596" s="30" t="s">
        <v>429</v>
      </c>
      <c r="G596" s="971" t="s">
        <v>232</v>
      </c>
      <c r="H596" s="3426"/>
      <c r="I596" s="3435"/>
    </row>
    <row r="597" spans="2:9" ht="39.75" customHeight="1" thickBot="1" x14ac:dyDescent="0.25">
      <c r="B597" s="3190"/>
      <c r="C597" s="1600"/>
      <c r="D597" s="3252"/>
      <c r="E597" s="3269"/>
      <c r="F597" s="34" t="s">
        <v>1142</v>
      </c>
      <c r="G597" s="971" t="s">
        <v>2594</v>
      </c>
      <c r="H597" s="3426"/>
      <c r="I597" s="3435"/>
    </row>
    <row r="598" spans="2:9" ht="45.75" thickBot="1" x14ac:dyDescent="0.25">
      <c r="B598" s="3190"/>
      <c r="C598" s="1600"/>
      <c r="D598" s="3252"/>
      <c r="E598" s="3269"/>
      <c r="F598" s="34" t="s">
        <v>1143</v>
      </c>
      <c r="G598" s="74" t="s">
        <v>2766</v>
      </c>
      <c r="H598" s="3426"/>
      <c r="I598" s="3435"/>
    </row>
    <row r="599" spans="2:9" ht="34.5" thickBot="1" x14ac:dyDescent="0.25">
      <c r="B599" s="3190"/>
      <c r="C599" s="1600"/>
      <c r="D599" s="3252"/>
      <c r="E599" s="3269"/>
      <c r="F599" s="34" t="s">
        <v>1145</v>
      </c>
      <c r="G599" s="19" t="s">
        <v>2595</v>
      </c>
      <c r="H599" s="3426"/>
      <c r="I599" s="3435"/>
    </row>
    <row r="600" spans="2:9" ht="42.75" customHeight="1" thickBot="1" x14ac:dyDescent="0.25">
      <c r="B600" s="3190"/>
      <c r="C600" s="1600"/>
      <c r="D600" s="3252"/>
      <c r="E600" s="3269"/>
      <c r="F600" s="34" t="s">
        <v>1146</v>
      </c>
      <c r="G600" s="74" t="s">
        <v>1184</v>
      </c>
      <c r="H600" s="3426"/>
      <c r="I600" s="3435"/>
    </row>
    <row r="601" spans="2:9" ht="34.5" thickBot="1" x14ac:dyDescent="0.25">
      <c r="B601" s="3190"/>
      <c r="C601" s="1600"/>
      <c r="D601" s="3252"/>
      <c r="E601" s="3238"/>
      <c r="F601" s="34" t="s">
        <v>1147</v>
      </c>
      <c r="G601" s="19" t="s">
        <v>2595</v>
      </c>
      <c r="H601" s="3426"/>
      <c r="I601" s="3435"/>
    </row>
    <row r="602" spans="2:9" ht="18.95" customHeight="1" thickBot="1" x14ac:dyDescent="0.25">
      <c r="B602" s="3190"/>
      <c r="C602" s="1600"/>
      <c r="D602" s="3252"/>
      <c r="E602" s="3270" t="s">
        <v>2597</v>
      </c>
      <c r="F602" s="3270"/>
      <c r="G602" s="3270"/>
      <c r="H602" s="3426"/>
      <c r="I602" s="3435"/>
    </row>
    <row r="603" spans="2:9" ht="18.95" customHeight="1" thickTop="1" thickBot="1" x14ac:dyDescent="0.25">
      <c r="B603" s="3190"/>
      <c r="C603" s="1600"/>
      <c r="D603" s="3252"/>
      <c r="E603" s="3276" t="s">
        <v>2592</v>
      </c>
      <c r="F603" s="3276"/>
      <c r="G603" s="3276"/>
      <c r="H603" s="3426"/>
      <c r="I603" s="3435"/>
    </row>
    <row r="604" spans="2:9" ht="18.95" customHeight="1" thickBot="1" x14ac:dyDescent="0.25">
      <c r="B604" s="3190"/>
      <c r="C604" s="1600"/>
      <c r="D604" s="3252"/>
      <c r="E604" s="3244" t="s">
        <v>2556</v>
      </c>
      <c r="F604" s="3261"/>
      <c r="G604" s="3261"/>
      <c r="H604" s="3426"/>
      <c r="I604" s="3435"/>
    </row>
    <row r="605" spans="2:9" ht="36.75" customHeight="1" thickBot="1" x14ac:dyDescent="0.25">
      <c r="B605" s="3190"/>
      <c r="C605" s="1600"/>
      <c r="D605" s="3252"/>
      <c r="E605" s="3237"/>
      <c r="F605" s="30" t="s">
        <v>2591</v>
      </c>
      <c r="G605" s="308" t="s">
        <v>2572</v>
      </c>
      <c r="H605" s="3426"/>
      <c r="I605" s="3435"/>
    </row>
    <row r="606" spans="2:9" ht="34.5" thickBot="1" x14ac:dyDescent="0.25">
      <c r="B606" s="3190"/>
      <c r="C606" s="1600"/>
      <c r="D606" s="3252"/>
      <c r="E606" s="3269"/>
      <c r="F606" s="370" t="s">
        <v>1140</v>
      </c>
      <c r="G606" s="308" t="s">
        <v>2070</v>
      </c>
      <c r="H606" s="3426"/>
      <c r="I606" s="3435"/>
    </row>
    <row r="607" spans="2:9" ht="34.5" thickBot="1" x14ac:dyDescent="0.25">
      <c r="B607" s="3190"/>
      <c r="C607" s="1600"/>
      <c r="D607" s="3252"/>
      <c r="E607" s="3269"/>
      <c r="F607" s="30" t="s">
        <v>429</v>
      </c>
      <c r="G607" s="971" t="s">
        <v>232</v>
      </c>
      <c r="H607" s="3426"/>
      <c r="I607" s="3435"/>
    </row>
    <row r="608" spans="2:9" ht="39.75" customHeight="1" thickBot="1" x14ac:dyDescent="0.25">
      <c r="B608" s="3190"/>
      <c r="C608" s="1600"/>
      <c r="D608" s="3252"/>
      <c r="E608" s="3269"/>
      <c r="F608" s="34" t="s">
        <v>1142</v>
      </c>
      <c r="G608" s="971" t="s">
        <v>2594</v>
      </c>
      <c r="H608" s="3426"/>
      <c r="I608" s="3435"/>
    </row>
    <row r="609" spans="2:9" ht="45.75" thickBot="1" x14ac:dyDescent="0.25">
      <c r="B609" s="3190"/>
      <c r="C609" s="1600"/>
      <c r="D609" s="3252"/>
      <c r="E609" s="3269"/>
      <c r="F609" s="34" t="s">
        <v>1143</v>
      </c>
      <c r="G609" s="74" t="s">
        <v>1179</v>
      </c>
      <c r="H609" s="3426"/>
      <c r="I609" s="3435"/>
    </row>
    <row r="610" spans="2:9" ht="34.5" thickBot="1" x14ac:dyDescent="0.25">
      <c r="B610" s="3190"/>
      <c r="C610" s="1600"/>
      <c r="D610" s="3252"/>
      <c r="E610" s="3269"/>
      <c r="F610" s="34" t="s">
        <v>1145</v>
      </c>
      <c r="G610" s="19" t="s">
        <v>2595</v>
      </c>
      <c r="H610" s="3426"/>
      <c r="I610" s="3435"/>
    </row>
    <row r="611" spans="2:9" ht="42.75" customHeight="1" thickBot="1" x14ac:dyDescent="0.25">
      <c r="B611" s="3190"/>
      <c r="C611" s="1600"/>
      <c r="D611" s="3252"/>
      <c r="E611" s="3269"/>
      <c r="F611" s="34" t="s">
        <v>1146</v>
      </c>
      <c r="G611" s="74" t="s">
        <v>1184</v>
      </c>
      <c r="H611" s="3426"/>
      <c r="I611" s="3435"/>
    </row>
    <row r="612" spans="2:9" ht="34.5" thickBot="1" x14ac:dyDescent="0.25">
      <c r="B612" s="3190"/>
      <c r="C612" s="1600"/>
      <c r="D612" s="3252"/>
      <c r="E612" s="3238"/>
      <c r="F612" s="34" t="s">
        <v>1147</v>
      </c>
      <c r="G612" s="19" t="s">
        <v>2595</v>
      </c>
      <c r="H612" s="3426"/>
      <c r="I612" s="3435"/>
    </row>
    <row r="613" spans="2:9" ht="18.95" customHeight="1" thickBot="1" x14ac:dyDescent="0.25">
      <c r="B613" s="3190"/>
      <c r="C613" s="1600"/>
      <c r="D613" s="3252"/>
      <c r="E613" s="3270" t="s">
        <v>2599</v>
      </c>
      <c r="F613" s="3270"/>
      <c r="G613" s="3270"/>
      <c r="H613" s="3426"/>
      <c r="I613" s="3435"/>
    </row>
    <row r="614" spans="2:9" ht="18.95" customHeight="1" thickTop="1" thickBot="1" x14ac:dyDescent="0.25">
      <c r="B614" s="3190"/>
      <c r="C614" s="1600"/>
      <c r="D614" s="3252"/>
      <c r="E614" s="3276" t="s">
        <v>2596</v>
      </c>
      <c r="F614" s="3276"/>
      <c r="G614" s="3276"/>
      <c r="H614" s="3426"/>
      <c r="I614" s="3435"/>
    </row>
    <row r="615" spans="2:9" ht="15" customHeight="1" thickBot="1" x14ac:dyDescent="0.25">
      <c r="B615" s="3190"/>
      <c r="C615" s="1600"/>
      <c r="D615" s="3252"/>
      <c r="E615" s="3244" t="s">
        <v>2556</v>
      </c>
      <c r="F615" s="3261"/>
      <c r="G615" s="3261"/>
      <c r="H615" s="3426"/>
      <c r="I615" s="3435"/>
    </row>
    <row r="616" spans="2:9" ht="36.75" customHeight="1" thickBot="1" x14ac:dyDescent="0.25">
      <c r="B616" s="3190"/>
      <c r="C616" s="1600"/>
      <c r="D616" s="3252"/>
      <c r="E616" s="3237"/>
      <c r="F616" s="30" t="s">
        <v>2591</v>
      </c>
      <c r="G616" s="308" t="s">
        <v>2572</v>
      </c>
      <c r="H616" s="3426"/>
      <c r="I616" s="3435"/>
    </row>
    <row r="617" spans="2:9" ht="34.5" thickBot="1" x14ac:dyDescent="0.25">
      <c r="B617" s="3190"/>
      <c r="C617" s="1600"/>
      <c r="D617" s="3252"/>
      <c r="E617" s="3269"/>
      <c r="F617" s="370" t="s">
        <v>1140</v>
      </c>
      <c r="G617" s="308" t="s">
        <v>76</v>
      </c>
      <c r="H617" s="3426"/>
      <c r="I617" s="3435"/>
    </row>
    <row r="618" spans="2:9" ht="34.5" thickBot="1" x14ac:dyDescent="0.25">
      <c r="B618" s="3190"/>
      <c r="C618" s="1600"/>
      <c r="D618" s="3252"/>
      <c r="E618" s="3269"/>
      <c r="F618" s="30" t="s">
        <v>429</v>
      </c>
      <c r="G618" s="971" t="s">
        <v>1044</v>
      </c>
      <c r="H618" s="3426"/>
      <c r="I618" s="3435"/>
    </row>
    <row r="619" spans="2:9" ht="36" customHeight="1" thickBot="1" x14ac:dyDescent="0.25">
      <c r="B619" s="3190"/>
      <c r="C619" s="1600"/>
      <c r="D619" s="3252"/>
      <c r="E619" s="3269"/>
      <c r="F619" s="34" t="s">
        <v>1142</v>
      </c>
      <c r="G619" s="308" t="s">
        <v>650</v>
      </c>
      <c r="H619" s="3426"/>
      <c r="I619" s="3435"/>
    </row>
    <row r="620" spans="2:9" ht="45.75" thickBot="1" x14ac:dyDescent="0.25">
      <c r="B620" s="3190"/>
      <c r="C620" s="1600"/>
      <c r="D620" s="3252"/>
      <c r="E620" s="3269"/>
      <c r="F620" s="34" t="s">
        <v>1143</v>
      </c>
      <c r="G620" s="308" t="s">
        <v>650</v>
      </c>
      <c r="H620" s="3426"/>
      <c r="I620" s="3435"/>
    </row>
    <row r="621" spans="2:9" ht="34.5" thickBot="1" x14ac:dyDescent="0.25">
      <c r="B621" s="3190"/>
      <c r="C621" s="1600"/>
      <c r="D621" s="3252"/>
      <c r="E621" s="3269"/>
      <c r="F621" s="34" t="s">
        <v>1145</v>
      </c>
      <c r="G621" s="308" t="s">
        <v>650</v>
      </c>
      <c r="H621" s="3426"/>
      <c r="I621" s="3435"/>
    </row>
    <row r="622" spans="2:9" ht="35.25" customHeight="1" thickBot="1" x14ac:dyDescent="0.25">
      <c r="B622" s="3190"/>
      <c r="C622" s="1600"/>
      <c r="D622" s="3252"/>
      <c r="E622" s="3269"/>
      <c r="F622" s="34" t="s">
        <v>1146</v>
      </c>
      <c r="G622" s="308" t="s">
        <v>1153</v>
      </c>
      <c r="H622" s="3426"/>
      <c r="I622" s="3435"/>
    </row>
    <row r="623" spans="2:9" ht="34.5" thickBot="1" x14ac:dyDescent="0.25">
      <c r="B623" s="3190"/>
      <c r="C623" s="1600"/>
      <c r="D623" s="3252"/>
      <c r="E623" s="3238"/>
      <c r="F623" s="34" t="s">
        <v>1147</v>
      </c>
      <c r="G623" s="971" t="s">
        <v>1043</v>
      </c>
      <c r="H623" s="3426"/>
      <c r="I623" s="3435"/>
    </row>
    <row r="624" spans="2:9" ht="18.95" customHeight="1" thickBot="1" x14ac:dyDescent="0.25">
      <c r="B624" s="3190"/>
      <c r="C624" s="1600"/>
      <c r="D624" s="3252"/>
      <c r="E624" s="3261" t="s">
        <v>2599</v>
      </c>
      <c r="F624" s="3261"/>
      <c r="G624" s="3261"/>
      <c r="H624" s="3426"/>
      <c r="I624" s="3435"/>
    </row>
    <row r="625" spans="2:9" ht="18.95" customHeight="1" thickBot="1" x14ac:dyDescent="0.25">
      <c r="B625" s="3190"/>
      <c r="C625" s="1600"/>
      <c r="D625" s="3252"/>
      <c r="E625" s="3264" t="s">
        <v>2763</v>
      </c>
      <c r="F625" s="3264"/>
      <c r="G625" s="3264"/>
      <c r="H625" s="3426"/>
      <c r="I625" s="3435"/>
    </row>
    <row r="626" spans="2:9" ht="15" customHeight="1" thickBot="1" x14ac:dyDescent="0.25">
      <c r="B626" s="3190"/>
      <c r="C626" s="1600"/>
      <c r="D626" s="3252"/>
      <c r="E626" s="2337" t="s">
        <v>2556</v>
      </c>
      <c r="F626" s="3272"/>
      <c r="G626" s="3272"/>
      <c r="H626" s="3426"/>
      <c r="I626" s="3435"/>
    </row>
    <row r="627" spans="2:9" ht="36.75" customHeight="1" thickBot="1" x14ac:dyDescent="0.25">
      <c r="B627" s="3190"/>
      <c r="C627" s="1600"/>
      <c r="D627" s="3252"/>
      <c r="E627" s="3273"/>
      <c r="F627" s="30" t="s">
        <v>2591</v>
      </c>
      <c r="G627" s="308" t="s">
        <v>2572</v>
      </c>
      <c r="H627" s="3426"/>
      <c r="I627" s="3435"/>
    </row>
    <row r="628" spans="2:9" ht="34.5" thickBot="1" x14ac:dyDescent="0.25">
      <c r="B628" s="3190"/>
      <c r="C628" s="1600"/>
      <c r="D628" s="3252"/>
      <c r="E628" s="3274"/>
      <c r="F628" s="370" t="s">
        <v>1140</v>
      </c>
      <c r="G628" s="308" t="s">
        <v>76</v>
      </c>
      <c r="H628" s="3426"/>
      <c r="I628" s="3435"/>
    </row>
    <row r="629" spans="2:9" ht="34.5" thickBot="1" x14ac:dyDescent="0.25">
      <c r="B629" s="3190"/>
      <c r="C629" s="1600"/>
      <c r="D629" s="3252"/>
      <c r="E629" s="3274"/>
      <c r="F629" s="30" t="s">
        <v>429</v>
      </c>
      <c r="G629" s="971" t="s">
        <v>1044</v>
      </c>
      <c r="H629" s="3426"/>
      <c r="I629" s="3435"/>
    </row>
    <row r="630" spans="2:9" ht="36" customHeight="1" thickBot="1" x14ac:dyDescent="0.25">
      <c r="B630" s="3190"/>
      <c r="C630" s="1600"/>
      <c r="D630" s="3252"/>
      <c r="E630" s="3274"/>
      <c r="F630" s="30" t="s">
        <v>2749</v>
      </c>
      <c r="G630" s="308" t="s">
        <v>650</v>
      </c>
      <c r="H630" s="3426"/>
      <c r="I630" s="3435"/>
    </row>
    <row r="631" spans="2:9" ht="45.75" thickBot="1" x14ac:dyDescent="0.25">
      <c r="B631" s="3190"/>
      <c r="C631" s="1600"/>
      <c r="D631" s="3252"/>
      <c r="E631" s="3274"/>
      <c r="F631" s="30" t="s">
        <v>2750</v>
      </c>
      <c r="G631" s="308" t="s">
        <v>650</v>
      </c>
      <c r="H631" s="3426"/>
      <c r="I631" s="3435"/>
    </row>
    <row r="632" spans="2:9" ht="34.5" thickBot="1" x14ac:dyDescent="0.25">
      <c r="B632" s="3190"/>
      <c r="C632" s="1600"/>
      <c r="D632" s="3252"/>
      <c r="E632" s="3274"/>
      <c r="F632" s="30" t="s">
        <v>2751</v>
      </c>
      <c r="G632" s="308" t="s">
        <v>650</v>
      </c>
      <c r="H632" s="3426"/>
      <c r="I632" s="3435"/>
    </row>
    <row r="633" spans="2:9" ht="35.25" customHeight="1" thickBot="1" x14ac:dyDescent="0.25">
      <c r="B633" s="3190"/>
      <c r="C633" s="1600"/>
      <c r="D633" s="3252"/>
      <c r="E633" s="3274"/>
      <c r="F633" s="30" t="s">
        <v>1793</v>
      </c>
      <c r="G633" s="308" t="s">
        <v>2753</v>
      </c>
      <c r="H633" s="3426"/>
      <c r="I633" s="3435"/>
    </row>
    <row r="634" spans="2:9" ht="34.5" thickBot="1" x14ac:dyDescent="0.25">
      <c r="B634" s="3190"/>
      <c r="C634" s="1600"/>
      <c r="D634" s="3252"/>
      <c r="E634" s="3275"/>
      <c r="F634" s="30" t="s">
        <v>2752</v>
      </c>
      <c r="G634" s="971" t="s">
        <v>1043</v>
      </c>
      <c r="H634" s="3426"/>
      <c r="I634" s="3435"/>
    </row>
    <row r="635" spans="2:9" ht="18.95" customHeight="1" thickBot="1" x14ac:dyDescent="0.25">
      <c r="B635" s="3191"/>
      <c r="C635" s="3137"/>
      <c r="D635" s="3253"/>
      <c r="E635" s="3167" t="s">
        <v>2764</v>
      </c>
      <c r="F635" s="3167"/>
      <c r="G635" s="3167"/>
      <c r="H635" s="3427"/>
      <c r="I635" s="3436"/>
    </row>
    <row r="636" spans="2:9" ht="18.95" customHeight="1" thickTop="1" thickBot="1" x14ac:dyDescent="0.25">
      <c r="B636" s="3132" t="s">
        <v>2873</v>
      </c>
      <c r="C636" s="3135" t="s">
        <v>2874</v>
      </c>
      <c r="D636" s="3138" t="s">
        <v>8</v>
      </c>
      <c r="E636" s="3267" t="s">
        <v>2762</v>
      </c>
      <c r="F636" s="3267"/>
      <c r="G636" s="3267"/>
      <c r="H636" s="3148" t="s">
        <v>2</v>
      </c>
      <c r="I636" s="3437" t="s">
        <v>2</v>
      </c>
    </row>
    <row r="637" spans="2:9" ht="18.95" customHeight="1" thickBot="1" x14ac:dyDescent="0.25">
      <c r="B637" s="3163"/>
      <c r="C637" s="1600"/>
      <c r="D637" s="1700"/>
      <c r="E637" s="3256" t="s">
        <v>2612</v>
      </c>
      <c r="F637" s="3256"/>
      <c r="G637" s="3256"/>
      <c r="H637" s="3149"/>
      <c r="I637" s="3438"/>
    </row>
    <row r="638" spans="2:9" ht="18.95" customHeight="1" thickTop="1" thickBot="1" x14ac:dyDescent="0.25">
      <c r="B638" s="3163"/>
      <c r="C638" s="1600"/>
      <c r="D638" s="1700"/>
      <c r="E638" s="3268" t="s">
        <v>2593</v>
      </c>
      <c r="F638" s="3268"/>
      <c r="G638" s="3268"/>
      <c r="H638" s="3149"/>
      <c r="I638" s="3438"/>
    </row>
    <row r="639" spans="2:9" ht="18.95" customHeight="1" thickBot="1" x14ac:dyDescent="0.25">
      <c r="B639" s="3163"/>
      <c r="C639" s="1600"/>
      <c r="D639" s="1700"/>
      <c r="E639" s="3244" t="s">
        <v>2587</v>
      </c>
      <c r="F639" s="3261"/>
      <c r="G639" s="3261"/>
      <c r="H639" s="3149"/>
      <c r="I639" s="3438"/>
    </row>
    <row r="640" spans="2:9" ht="36.75" customHeight="1" thickBot="1" x14ac:dyDescent="0.25">
      <c r="B640" s="3163"/>
      <c r="C640" s="1600"/>
      <c r="D640" s="1700"/>
      <c r="E640" s="3237"/>
      <c r="F640" s="30" t="s">
        <v>2591</v>
      </c>
      <c r="G640" s="308" t="s">
        <v>2572</v>
      </c>
      <c r="H640" s="3149"/>
      <c r="I640" s="3438"/>
    </row>
    <row r="641" spans="2:9" ht="34.5" thickBot="1" x14ac:dyDescent="0.25">
      <c r="B641" s="3163"/>
      <c r="C641" s="1600"/>
      <c r="D641" s="1700"/>
      <c r="E641" s="3269"/>
      <c r="F641" s="370" t="s">
        <v>1140</v>
      </c>
      <c r="G641" s="970" t="s">
        <v>588</v>
      </c>
      <c r="H641" s="3149"/>
      <c r="I641" s="3438"/>
    </row>
    <row r="642" spans="2:9" ht="34.5" thickBot="1" x14ac:dyDescent="0.25">
      <c r="B642" s="3163"/>
      <c r="C642" s="1600"/>
      <c r="D642" s="1700"/>
      <c r="E642" s="3269"/>
      <c r="F642" s="30" t="s">
        <v>429</v>
      </c>
      <c r="G642" s="74" t="s">
        <v>1044</v>
      </c>
      <c r="H642" s="3149"/>
      <c r="I642" s="3438"/>
    </row>
    <row r="643" spans="2:9" ht="37.5" customHeight="1" thickBot="1" x14ac:dyDescent="0.25">
      <c r="B643" s="3163"/>
      <c r="C643" s="1600"/>
      <c r="D643" s="1700"/>
      <c r="E643" s="3269"/>
      <c r="F643" s="34" t="s">
        <v>1142</v>
      </c>
      <c r="G643" s="308" t="s">
        <v>1151</v>
      </c>
      <c r="H643" s="3149"/>
      <c r="I643" s="3438"/>
    </row>
    <row r="644" spans="2:9" ht="45.75" thickBot="1" x14ac:dyDescent="0.25">
      <c r="B644" s="3163"/>
      <c r="C644" s="1600"/>
      <c r="D644" s="1700"/>
      <c r="E644" s="3269"/>
      <c r="F644" s="34" t="s">
        <v>1143</v>
      </c>
      <c r="G644" s="308" t="s">
        <v>1151</v>
      </c>
      <c r="H644" s="3149"/>
      <c r="I644" s="3438"/>
    </row>
    <row r="645" spans="2:9" ht="34.5" thickBot="1" x14ac:dyDescent="0.25">
      <c r="B645" s="3163"/>
      <c r="C645" s="1600"/>
      <c r="D645" s="1700"/>
      <c r="E645" s="3269"/>
      <c r="F645" s="34" t="s">
        <v>1145</v>
      </c>
      <c r="G645" s="308" t="s">
        <v>2574</v>
      </c>
      <c r="H645" s="3149"/>
      <c r="I645" s="3438"/>
    </row>
    <row r="646" spans="2:9" ht="42.75" customHeight="1" thickBot="1" x14ac:dyDescent="0.25">
      <c r="B646" s="3163"/>
      <c r="C646" s="1600"/>
      <c r="D646" s="1700"/>
      <c r="E646" s="3269"/>
      <c r="F646" s="34" t="s">
        <v>1146</v>
      </c>
      <c r="G646" s="308" t="s">
        <v>2575</v>
      </c>
      <c r="H646" s="3149"/>
      <c r="I646" s="3438"/>
    </row>
    <row r="647" spans="2:9" ht="34.5" thickBot="1" x14ac:dyDescent="0.25">
      <c r="B647" s="3163"/>
      <c r="C647" s="1600"/>
      <c r="D647" s="1700"/>
      <c r="E647" s="3238"/>
      <c r="F647" s="34" t="s">
        <v>1147</v>
      </c>
      <c r="G647" s="308" t="s">
        <v>1151</v>
      </c>
      <c r="H647" s="3149"/>
      <c r="I647" s="3438"/>
    </row>
    <row r="648" spans="2:9" ht="18.95" customHeight="1" thickBot="1" x14ac:dyDescent="0.25">
      <c r="B648" s="3163"/>
      <c r="C648" s="1600"/>
      <c r="D648" s="1700"/>
      <c r="E648" s="3270" t="s">
        <v>2601</v>
      </c>
      <c r="F648" s="3270"/>
      <c r="G648" s="3270"/>
      <c r="H648" s="3149"/>
      <c r="I648" s="3438"/>
    </row>
    <row r="649" spans="2:9" ht="18.95" customHeight="1" thickTop="1" thickBot="1" x14ac:dyDescent="0.25">
      <c r="B649" s="3163"/>
      <c r="C649" s="1600"/>
      <c r="D649" s="1700"/>
      <c r="E649" s="3276" t="s">
        <v>2592</v>
      </c>
      <c r="F649" s="3276"/>
      <c r="G649" s="3276"/>
      <c r="H649" s="3149"/>
      <c r="I649" s="3438"/>
    </row>
    <row r="650" spans="2:9" ht="18.95" customHeight="1" thickBot="1" x14ac:dyDescent="0.25">
      <c r="B650" s="3163"/>
      <c r="C650" s="1600"/>
      <c r="D650" s="1700"/>
      <c r="E650" s="3244" t="s">
        <v>2587</v>
      </c>
      <c r="F650" s="3261"/>
      <c r="G650" s="3261"/>
      <c r="H650" s="3149"/>
      <c r="I650" s="3438"/>
    </row>
    <row r="651" spans="2:9" ht="36.75" customHeight="1" thickBot="1" x14ac:dyDescent="0.25">
      <c r="B651" s="3163"/>
      <c r="C651" s="1600"/>
      <c r="D651" s="1700"/>
      <c r="E651" s="3237"/>
      <c r="F651" s="30" t="s">
        <v>2591</v>
      </c>
      <c r="G651" s="308" t="s">
        <v>2572</v>
      </c>
      <c r="H651" s="3149"/>
      <c r="I651" s="3438"/>
    </row>
    <row r="652" spans="2:9" ht="34.5" thickBot="1" x14ac:dyDescent="0.25">
      <c r="B652" s="3163"/>
      <c r="C652" s="1600"/>
      <c r="D652" s="1700"/>
      <c r="E652" s="3269"/>
      <c r="F652" s="370" t="s">
        <v>1140</v>
      </c>
      <c r="G652" s="308" t="s">
        <v>2070</v>
      </c>
      <c r="H652" s="3149"/>
      <c r="I652" s="3438"/>
    </row>
    <row r="653" spans="2:9" ht="34.5" thickBot="1" x14ac:dyDescent="0.25">
      <c r="B653" s="3163"/>
      <c r="C653" s="1600"/>
      <c r="D653" s="1700"/>
      <c r="E653" s="3269"/>
      <c r="F653" s="30" t="s">
        <v>429</v>
      </c>
      <c r="G653" s="971" t="s">
        <v>232</v>
      </c>
      <c r="H653" s="3149"/>
      <c r="I653" s="3438"/>
    </row>
    <row r="654" spans="2:9" ht="39.75" customHeight="1" thickBot="1" x14ac:dyDescent="0.25">
      <c r="B654" s="3163"/>
      <c r="C654" s="1600"/>
      <c r="D654" s="1700"/>
      <c r="E654" s="3269"/>
      <c r="F654" s="34" t="s">
        <v>1142</v>
      </c>
      <c r="G654" s="971" t="s">
        <v>2594</v>
      </c>
      <c r="H654" s="3149"/>
      <c r="I654" s="3438"/>
    </row>
    <row r="655" spans="2:9" ht="45.75" thickBot="1" x14ac:dyDescent="0.25">
      <c r="B655" s="3163"/>
      <c r="C655" s="1600"/>
      <c r="D655" s="1700"/>
      <c r="E655" s="3269"/>
      <c r="F655" s="34" t="s">
        <v>1143</v>
      </c>
      <c r="G655" s="74" t="s">
        <v>1179</v>
      </c>
      <c r="H655" s="3149"/>
      <c r="I655" s="3438"/>
    </row>
    <row r="656" spans="2:9" ht="34.5" thickBot="1" x14ac:dyDescent="0.25">
      <c r="B656" s="3163"/>
      <c r="C656" s="1600"/>
      <c r="D656" s="1700"/>
      <c r="E656" s="3269"/>
      <c r="F656" s="30" t="s">
        <v>2751</v>
      </c>
      <c r="G656" s="74" t="s">
        <v>1183</v>
      </c>
      <c r="H656" s="3149"/>
      <c r="I656" s="3438"/>
    </row>
    <row r="657" spans="2:9" ht="42.75" customHeight="1" thickBot="1" x14ac:dyDescent="0.25">
      <c r="B657" s="3163"/>
      <c r="C657" s="1600"/>
      <c r="D657" s="1700"/>
      <c r="E657" s="3269"/>
      <c r="F657" s="34" t="s">
        <v>1146</v>
      </c>
      <c r="G657" s="74" t="s">
        <v>1184</v>
      </c>
      <c r="H657" s="3149"/>
      <c r="I657" s="3438"/>
    </row>
    <row r="658" spans="2:9" ht="34.5" thickBot="1" x14ac:dyDescent="0.25">
      <c r="B658" s="3163"/>
      <c r="C658" s="1600"/>
      <c r="D658" s="1700"/>
      <c r="E658" s="3238"/>
      <c r="F658" s="34" t="s">
        <v>1147</v>
      </c>
      <c r="G658" s="19" t="s">
        <v>2595</v>
      </c>
      <c r="H658" s="3149"/>
      <c r="I658" s="3438"/>
    </row>
    <row r="659" spans="2:9" ht="18.95" customHeight="1" thickBot="1" x14ac:dyDescent="0.25">
      <c r="B659" s="3163"/>
      <c r="C659" s="1600"/>
      <c r="D659" s="1700"/>
      <c r="E659" s="3270" t="s">
        <v>2601</v>
      </c>
      <c r="F659" s="3270"/>
      <c r="G659" s="3270"/>
      <c r="H659" s="3149"/>
      <c r="I659" s="3438"/>
    </row>
    <row r="660" spans="2:9" ht="18.95" customHeight="1" thickTop="1" thickBot="1" x14ac:dyDescent="0.25">
      <c r="B660" s="3163"/>
      <c r="C660" s="1600"/>
      <c r="D660" s="1700"/>
      <c r="E660" s="3276" t="s">
        <v>2596</v>
      </c>
      <c r="F660" s="3276"/>
      <c r="G660" s="3276"/>
      <c r="H660" s="3149"/>
      <c r="I660" s="3438"/>
    </row>
    <row r="661" spans="2:9" ht="18.95" customHeight="1" thickBot="1" x14ac:dyDescent="0.25">
      <c r="B661" s="3163"/>
      <c r="C661" s="1600"/>
      <c r="D661" s="1700"/>
      <c r="E661" s="3244" t="s">
        <v>2587</v>
      </c>
      <c r="F661" s="3261"/>
      <c r="G661" s="3261"/>
      <c r="H661" s="3149"/>
      <c r="I661" s="3438"/>
    </row>
    <row r="662" spans="2:9" ht="36.75" customHeight="1" thickBot="1" x14ac:dyDescent="0.25">
      <c r="B662" s="3163"/>
      <c r="C662" s="1600"/>
      <c r="D662" s="1700"/>
      <c r="E662" s="3237"/>
      <c r="F662" s="30" t="s">
        <v>2591</v>
      </c>
      <c r="G662" s="308" t="s">
        <v>2572</v>
      </c>
      <c r="H662" s="3149"/>
      <c r="I662" s="3438"/>
    </row>
    <row r="663" spans="2:9" ht="34.5" thickBot="1" x14ac:dyDescent="0.25">
      <c r="B663" s="3163"/>
      <c r="C663" s="1600"/>
      <c r="D663" s="1700"/>
      <c r="E663" s="3269"/>
      <c r="F663" s="370" t="s">
        <v>1140</v>
      </c>
      <c r="G663" s="308" t="s">
        <v>76</v>
      </c>
      <c r="H663" s="3149"/>
      <c r="I663" s="3438"/>
    </row>
    <row r="664" spans="2:9" ht="34.5" thickBot="1" x14ac:dyDescent="0.25">
      <c r="B664" s="3163"/>
      <c r="C664" s="1600"/>
      <c r="D664" s="1700"/>
      <c r="E664" s="3269"/>
      <c r="F664" s="30" t="s">
        <v>429</v>
      </c>
      <c r="G664" s="971" t="s">
        <v>1044</v>
      </c>
      <c r="H664" s="3149"/>
      <c r="I664" s="3438"/>
    </row>
    <row r="665" spans="2:9" ht="36" customHeight="1" thickBot="1" x14ac:dyDescent="0.25">
      <c r="B665" s="3163"/>
      <c r="C665" s="1600"/>
      <c r="D665" s="1700"/>
      <c r="E665" s="3269"/>
      <c r="F665" s="34" t="s">
        <v>1142</v>
      </c>
      <c r="G665" s="308" t="s">
        <v>650</v>
      </c>
      <c r="H665" s="3149"/>
      <c r="I665" s="3438"/>
    </row>
    <row r="666" spans="2:9" ht="45.75" thickBot="1" x14ac:dyDescent="0.25">
      <c r="B666" s="3163"/>
      <c r="C666" s="1600"/>
      <c r="D666" s="1700"/>
      <c r="E666" s="3269"/>
      <c r="F666" s="34" t="s">
        <v>1143</v>
      </c>
      <c r="G666" s="308" t="s">
        <v>650</v>
      </c>
      <c r="H666" s="3149"/>
      <c r="I666" s="3438"/>
    </row>
    <row r="667" spans="2:9" ht="34.5" thickBot="1" x14ac:dyDescent="0.25">
      <c r="B667" s="3163"/>
      <c r="C667" s="1600"/>
      <c r="D667" s="1700"/>
      <c r="E667" s="3269"/>
      <c r="F667" s="34" t="s">
        <v>1145</v>
      </c>
      <c r="G667" s="308" t="s">
        <v>650</v>
      </c>
      <c r="H667" s="3149"/>
      <c r="I667" s="3438"/>
    </row>
    <row r="668" spans="2:9" ht="35.25" customHeight="1" thickBot="1" x14ac:dyDescent="0.25">
      <c r="B668" s="3163"/>
      <c r="C668" s="1600"/>
      <c r="D668" s="1700"/>
      <c r="E668" s="3269"/>
      <c r="F668" s="34" t="s">
        <v>1146</v>
      </c>
      <c r="G668" s="308" t="s">
        <v>1153</v>
      </c>
      <c r="H668" s="3149"/>
      <c r="I668" s="3438"/>
    </row>
    <row r="669" spans="2:9" ht="34.5" thickBot="1" x14ac:dyDescent="0.25">
      <c r="B669" s="3163"/>
      <c r="C669" s="1600"/>
      <c r="D669" s="1700"/>
      <c r="E669" s="3238"/>
      <c r="F669" s="34" t="s">
        <v>1147</v>
      </c>
      <c r="G669" s="971" t="s">
        <v>1043</v>
      </c>
      <c r="H669" s="3149"/>
      <c r="I669" s="3438"/>
    </row>
    <row r="670" spans="2:9" ht="18.95" customHeight="1" thickBot="1" x14ac:dyDescent="0.25">
      <c r="B670" s="3163"/>
      <c r="C670" s="1600"/>
      <c r="D670" s="1700"/>
      <c r="E670" s="3271" t="s">
        <v>2601</v>
      </c>
      <c r="F670" s="3271"/>
      <c r="G670" s="3271"/>
      <c r="H670" s="3149"/>
      <c r="I670" s="3438"/>
    </row>
    <row r="671" spans="2:9" ht="18.95" customHeight="1" thickBot="1" x14ac:dyDescent="0.25">
      <c r="B671" s="3163"/>
      <c r="C671" s="1600"/>
      <c r="D671" s="1700"/>
      <c r="E671" s="3264" t="s">
        <v>2763</v>
      </c>
      <c r="F671" s="3264"/>
      <c r="G671" s="3264"/>
      <c r="H671" s="3149"/>
      <c r="I671" s="3438"/>
    </row>
    <row r="672" spans="2:9" ht="18.95" customHeight="1" thickBot="1" x14ac:dyDescent="0.25">
      <c r="B672" s="3163"/>
      <c r="C672" s="1600"/>
      <c r="D672" s="1700"/>
      <c r="E672" s="2337" t="s">
        <v>2587</v>
      </c>
      <c r="F672" s="3272"/>
      <c r="G672" s="3272"/>
      <c r="H672" s="3149"/>
      <c r="I672" s="3438"/>
    </row>
    <row r="673" spans="2:9" ht="36.75" customHeight="1" thickBot="1" x14ac:dyDescent="0.25">
      <c r="B673" s="3163"/>
      <c r="C673" s="1600"/>
      <c r="D673" s="1700"/>
      <c r="E673" s="3273"/>
      <c r="F673" s="30" t="s">
        <v>2591</v>
      </c>
      <c r="G673" s="308" t="s">
        <v>2572</v>
      </c>
      <c r="H673" s="3149"/>
      <c r="I673" s="3438"/>
    </row>
    <row r="674" spans="2:9" ht="34.5" thickBot="1" x14ac:dyDescent="0.25">
      <c r="B674" s="3163"/>
      <c r="C674" s="1600"/>
      <c r="D674" s="1700"/>
      <c r="E674" s="3274"/>
      <c r="F674" s="370" t="s">
        <v>1140</v>
      </c>
      <c r="G674" s="308" t="s">
        <v>76</v>
      </c>
      <c r="H674" s="3149"/>
      <c r="I674" s="3438"/>
    </row>
    <row r="675" spans="2:9" ht="34.5" thickBot="1" x14ac:dyDescent="0.25">
      <c r="B675" s="3163"/>
      <c r="C675" s="1600"/>
      <c r="D675" s="1700"/>
      <c r="E675" s="3274"/>
      <c r="F675" s="30" t="s">
        <v>429</v>
      </c>
      <c r="G675" s="971" t="s">
        <v>1044</v>
      </c>
      <c r="H675" s="3149"/>
      <c r="I675" s="3438"/>
    </row>
    <row r="676" spans="2:9" ht="36" customHeight="1" thickBot="1" x14ac:dyDescent="0.25">
      <c r="B676" s="3163"/>
      <c r="C676" s="1600"/>
      <c r="D676" s="1700"/>
      <c r="E676" s="3274"/>
      <c r="F676" s="30" t="s">
        <v>2749</v>
      </c>
      <c r="G676" s="308" t="s">
        <v>650</v>
      </c>
      <c r="H676" s="3149"/>
      <c r="I676" s="3438"/>
    </row>
    <row r="677" spans="2:9" ht="45.75" thickBot="1" x14ac:dyDescent="0.25">
      <c r="B677" s="3163"/>
      <c r="C677" s="1600"/>
      <c r="D677" s="1700"/>
      <c r="E677" s="3274"/>
      <c r="F677" s="30" t="s">
        <v>2750</v>
      </c>
      <c r="G677" s="308" t="s">
        <v>650</v>
      </c>
      <c r="H677" s="3149"/>
      <c r="I677" s="3438"/>
    </row>
    <row r="678" spans="2:9" ht="34.5" thickBot="1" x14ac:dyDescent="0.25">
      <c r="B678" s="3163"/>
      <c r="C678" s="1600"/>
      <c r="D678" s="1700"/>
      <c r="E678" s="3274"/>
      <c r="F678" s="30" t="s">
        <v>2751</v>
      </c>
      <c r="G678" s="308" t="s">
        <v>650</v>
      </c>
      <c r="H678" s="3149"/>
      <c r="I678" s="3438"/>
    </row>
    <row r="679" spans="2:9" ht="35.25" customHeight="1" thickBot="1" x14ac:dyDescent="0.25">
      <c r="B679" s="3163"/>
      <c r="C679" s="1600"/>
      <c r="D679" s="1700"/>
      <c r="E679" s="3274"/>
      <c r="F679" s="30" t="s">
        <v>1793</v>
      </c>
      <c r="G679" s="308" t="s">
        <v>2753</v>
      </c>
      <c r="H679" s="3149"/>
      <c r="I679" s="3438"/>
    </row>
    <row r="680" spans="2:9" ht="34.5" thickBot="1" x14ac:dyDescent="0.25">
      <c r="B680" s="3163"/>
      <c r="C680" s="1600"/>
      <c r="D680" s="1700"/>
      <c r="E680" s="3275"/>
      <c r="F680" s="30" t="s">
        <v>2752</v>
      </c>
      <c r="G680" s="971" t="s">
        <v>1043</v>
      </c>
      <c r="H680" s="3149"/>
      <c r="I680" s="3438"/>
    </row>
    <row r="681" spans="2:9" ht="18.95" customHeight="1" thickBot="1" x14ac:dyDescent="0.25">
      <c r="B681" s="3134"/>
      <c r="C681" s="3137"/>
      <c r="D681" s="3139"/>
      <c r="E681" s="3167" t="s">
        <v>2765</v>
      </c>
      <c r="F681" s="3167"/>
      <c r="G681" s="3167"/>
      <c r="H681" s="3150"/>
      <c r="I681" s="3439"/>
    </row>
    <row r="682" spans="2:9" ht="89.25" customHeight="1" thickTop="1" thickBot="1" x14ac:dyDescent="0.25">
      <c r="B682" s="879" t="s">
        <v>2875</v>
      </c>
      <c r="C682" s="873" t="s">
        <v>2876</v>
      </c>
      <c r="D682" s="876" t="s">
        <v>2605</v>
      </c>
      <c r="E682" s="3259" t="s">
        <v>2606</v>
      </c>
      <c r="F682" s="3259"/>
      <c r="G682" s="3260"/>
      <c r="H682" s="974" t="s">
        <v>2</v>
      </c>
      <c r="I682" s="975" t="s">
        <v>2</v>
      </c>
    </row>
    <row r="683" spans="2:9" ht="22.5" customHeight="1" thickTop="1" thickBot="1" x14ac:dyDescent="0.25">
      <c r="B683" s="3132" t="s">
        <v>2519</v>
      </c>
      <c r="C683" s="3263" t="s">
        <v>2787</v>
      </c>
      <c r="D683" s="3251" t="s">
        <v>2551</v>
      </c>
      <c r="E683" s="3430" t="s">
        <v>2963</v>
      </c>
      <c r="F683" s="3255"/>
      <c r="G683" s="3255"/>
      <c r="H683" s="3148" t="s">
        <v>2</v>
      </c>
      <c r="I683" s="3437" t="s">
        <v>2</v>
      </c>
    </row>
    <row r="684" spans="2:9" ht="18" customHeight="1" thickBot="1" x14ac:dyDescent="0.25">
      <c r="B684" s="3133"/>
      <c r="C684" s="3249"/>
      <c r="D684" s="3252"/>
      <c r="E684" s="3240" t="s">
        <v>2961</v>
      </c>
      <c r="F684" s="3431"/>
      <c r="G684" s="3431"/>
      <c r="H684" s="3149"/>
      <c r="I684" s="3438"/>
    </row>
    <row r="685" spans="2:9" ht="18.75" customHeight="1" thickBot="1" x14ac:dyDescent="0.25">
      <c r="B685" s="3133"/>
      <c r="C685" s="3249"/>
      <c r="D685" s="3252"/>
      <c r="E685" s="3264" t="s">
        <v>2964</v>
      </c>
      <c r="F685" s="3264"/>
      <c r="G685" s="3264"/>
      <c r="H685" s="3149"/>
      <c r="I685" s="3438"/>
    </row>
    <row r="686" spans="2:9" ht="18" customHeight="1" thickBot="1" x14ac:dyDescent="0.25">
      <c r="B686" s="3133"/>
      <c r="C686" s="3249"/>
      <c r="D686" s="3252"/>
      <c r="E686" s="1350" t="s">
        <v>2965</v>
      </c>
      <c r="F686" s="1346"/>
      <c r="G686" s="1348"/>
      <c r="H686" s="3149"/>
      <c r="I686" s="3438"/>
    </row>
    <row r="687" spans="2:9" ht="18" customHeight="1" thickBot="1" x14ac:dyDescent="0.25">
      <c r="B687" s="3133"/>
      <c r="C687" s="3249"/>
      <c r="D687" s="3252"/>
      <c r="E687" s="3264" t="s">
        <v>2966</v>
      </c>
      <c r="F687" s="3264"/>
      <c r="G687" s="3264"/>
      <c r="H687" s="3149"/>
      <c r="I687" s="3438"/>
    </row>
    <row r="688" spans="2:9" ht="18.95" customHeight="1" thickBot="1" x14ac:dyDescent="0.25">
      <c r="B688" s="3133"/>
      <c r="C688" s="3249"/>
      <c r="D688" s="3252"/>
      <c r="E688" s="3265" t="s">
        <v>2962</v>
      </c>
      <c r="F688" s="1700"/>
      <c r="G688" s="2350"/>
      <c r="H688" s="3149"/>
      <c r="I688" s="3438"/>
    </row>
    <row r="689" spans="2:9" ht="35.25" customHeight="1" thickBot="1" x14ac:dyDescent="0.25">
      <c r="B689" s="3133"/>
      <c r="C689" s="3249"/>
      <c r="D689" s="3252"/>
      <c r="E689" s="3266"/>
      <c r="F689" s="937" t="s">
        <v>431</v>
      </c>
      <c r="G689" s="952" t="s">
        <v>8</v>
      </c>
      <c r="H689" s="3149"/>
      <c r="I689" s="3438"/>
    </row>
    <row r="690" spans="2:9" ht="35.25" customHeight="1" thickBot="1" x14ac:dyDescent="0.25">
      <c r="B690" s="3133"/>
      <c r="C690" s="3249"/>
      <c r="D690" s="3252"/>
      <c r="E690" s="3266"/>
      <c r="F690" s="30" t="s">
        <v>430</v>
      </c>
      <c r="G690" s="952" t="s">
        <v>588</v>
      </c>
      <c r="H690" s="3149"/>
      <c r="I690" s="3438"/>
    </row>
    <row r="691" spans="2:9" ht="18" customHeight="1" thickBot="1" x14ac:dyDescent="0.25">
      <c r="B691" s="3133"/>
      <c r="C691" s="3249"/>
      <c r="D691" s="3252"/>
      <c r="E691" s="1350" t="s">
        <v>2965</v>
      </c>
      <c r="F691" s="1346"/>
      <c r="G691" s="1348"/>
      <c r="H691" s="3149"/>
      <c r="I691" s="3438"/>
    </row>
    <row r="692" spans="2:9" ht="18" customHeight="1" thickBot="1" x14ac:dyDescent="0.25">
      <c r="B692" s="3133"/>
      <c r="C692" s="3249"/>
      <c r="D692" s="3252"/>
      <c r="E692" s="3264" t="s">
        <v>2966</v>
      </c>
      <c r="F692" s="3264"/>
      <c r="G692" s="3264"/>
      <c r="H692" s="3149"/>
      <c r="I692" s="3438"/>
    </row>
    <row r="693" spans="2:9" ht="18.95" customHeight="1" thickBot="1" x14ac:dyDescent="0.25">
      <c r="B693" s="3133"/>
      <c r="C693" s="3249"/>
      <c r="D693" s="3252"/>
      <c r="E693" s="3265" t="s">
        <v>2962</v>
      </c>
      <c r="F693" s="1700"/>
      <c r="G693" s="2350"/>
      <c r="H693" s="3149"/>
      <c r="I693" s="3438"/>
    </row>
    <row r="694" spans="2:9" ht="35.25" customHeight="1" thickBot="1" x14ac:dyDescent="0.25">
      <c r="B694" s="3133"/>
      <c r="C694" s="3249"/>
      <c r="D694" s="3252"/>
      <c r="E694" s="3266"/>
      <c r="F694" s="937" t="s">
        <v>431</v>
      </c>
      <c r="G694" s="952" t="s">
        <v>8</v>
      </c>
      <c r="H694" s="3149"/>
      <c r="I694" s="3438"/>
    </row>
    <row r="695" spans="2:9" ht="35.25" customHeight="1" thickBot="1" x14ac:dyDescent="0.25">
      <c r="B695" s="3133"/>
      <c r="C695" s="3249"/>
      <c r="D695" s="3252"/>
      <c r="E695" s="3266"/>
      <c r="F695" s="30" t="s">
        <v>430</v>
      </c>
      <c r="G695" s="952" t="s">
        <v>76</v>
      </c>
      <c r="H695" s="3149"/>
      <c r="I695" s="3438"/>
    </row>
    <row r="696" spans="2:9" ht="18" customHeight="1" thickBot="1" x14ac:dyDescent="0.25">
      <c r="B696" s="3262"/>
      <c r="C696" s="3250"/>
      <c r="D696" s="3253"/>
      <c r="E696" s="3228" t="s">
        <v>2967</v>
      </c>
      <c r="F696" s="3139"/>
      <c r="G696" s="3143"/>
      <c r="H696" s="3150"/>
      <c r="I696" s="3439"/>
    </row>
    <row r="697" spans="2:9" ht="18.95" customHeight="1" thickTop="1" thickBot="1" x14ac:dyDescent="0.25">
      <c r="B697" s="3132" t="s">
        <v>2877</v>
      </c>
      <c r="C697" s="3135" t="s">
        <v>2878</v>
      </c>
      <c r="D697" s="3138" t="s">
        <v>2607</v>
      </c>
      <c r="E697" s="3255" t="s">
        <v>2979</v>
      </c>
      <c r="F697" s="3255"/>
      <c r="G697" s="3255"/>
      <c r="H697" s="3148" t="s">
        <v>2</v>
      </c>
      <c r="I697" s="3437" t="s">
        <v>2</v>
      </c>
    </row>
    <row r="698" spans="2:9" ht="18.95" customHeight="1" thickBot="1" x14ac:dyDescent="0.25">
      <c r="B698" s="3163"/>
      <c r="C698" s="1600"/>
      <c r="D698" s="1700"/>
      <c r="E698" s="3256" t="s">
        <v>2613</v>
      </c>
      <c r="F698" s="3256"/>
      <c r="G698" s="3256"/>
      <c r="H698" s="3149"/>
      <c r="I698" s="3438"/>
    </row>
    <row r="699" spans="2:9" ht="18.95" customHeight="1" thickTop="1" thickBot="1" x14ac:dyDescent="0.25">
      <c r="B699" s="3163"/>
      <c r="C699" s="1600"/>
      <c r="D699" s="1700"/>
      <c r="E699" s="3257" t="s">
        <v>2602</v>
      </c>
      <c r="F699" s="3257"/>
      <c r="G699" s="3257"/>
      <c r="H699" s="3149"/>
      <c r="I699" s="3438"/>
    </row>
    <row r="700" spans="2:9" ht="18.95" customHeight="1" thickBot="1" x14ac:dyDescent="0.25">
      <c r="B700" s="3163"/>
      <c r="C700" s="1600"/>
      <c r="D700" s="1700"/>
      <c r="E700" s="3256" t="s">
        <v>2614</v>
      </c>
      <c r="F700" s="3256"/>
      <c r="G700" s="3256"/>
      <c r="H700" s="3149"/>
      <c r="I700" s="3438"/>
    </row>
    <row r="701" spans="2:9" ht="18.95" customHeight="1" thickTop="1" thickBot="1" x14ac:dyDescent="0.25">
      <c r="B701" s="3163"/>
      <c r="C701" s="1600"/>
      <c r="D701" s="1700"/>
      <c r="E701" s="3257" t="s">
        <v>2603</v>
      </c>
      <c r="F701" s="3257"/>
      <c r="G701" s="3257"/>
      <c r="H701" s="3149"/>
      <c r="I701" s="3438"/>
    </row>
    <row r="702" spans="2:9" ht="18.95" customHeight="1" thickBot="1" x14ac:dyDescent="0.25">
      <c r="B702" s="3134"/>
      <c r="C702" s="3137"/>
      <c r="D702" s="3139"/>
      <c r="E702" s="3258" t="s">
        <v>2615</v>
      </c>
      <c r="F702" s="3258"/>
      <c r="G702" s="3258"/>
      <c r="H702" s="3150"/>
      <c r="I702" s="3439"/>
    </row>
    <row r="703" spans="2:9" ht="18.95" customHeight="1" thickTop="1" thickBot="1" x14ac:dyDescent="0.25">
      <c r="B703" s="3132" t="s">
        <v>2879</v>
      </c>
      <c r="C703" s="3135" t="s">
        <v>2880</v>
      </c>
      <c r="D703" s="3138" t="s">
        <v>2608</v>
      </c>
      <c r="E703" s="3224" t="s">
        <v>2968</v>
      </c>
      <c r="F703" s="3224"/>
      <c r="G703" s="3225"/>
      <c r="H703" s="3148" t="s">
        <v>2</v>
      </c>
      <c r="I703" s="3437" t="s">
        <v>2</v>
      </c>
    </row>
    <row r="704" spans="2:9" ht="18.95" customHeight="1" thickBot="1" x14ac:dyDescent="0.25">
      <c r="B704" s="3163"/>
      <c r="C704" s="1600"/>
      <c r="D704" s="1700"/>
      <c r="E704" s="1701" t="s">
        <v>2616</v>
      </c>
      <c r="F704" s="1701"/>
      <c r="G704" s="3240"/>
      <c r="H704" s="3149"/>
      <c r="I704" s="3438"/>
    </row>
    <row r="705" spans="2:9" ht="18.95" customHeight="1" thickBot="1" x14ac:dyDescent="0.25">
      <c r="B705" s="3163"/>
      <c r="C705" s="1600"/>
      <c r="D705" s="1700"/>
      <c r="E705" s="3412" t="s">
        <v>2969</v>
      </c>
      <c r="F705" s="3413"/>
      <c r="G705" s="3414"/>
      <c r="H705" s="3149"/>
      <c r="I705" s="3438"/>
    </row>
    <row r="706" spans="2:9" ht="18.95" customHeight="1" thickBot="1" x14ac:dyDescent="0.25">
      <c r="B706" s="3163"/>
      <c r="C706" s="1600"/>
      <c r="D706" s="1700"/>
      <c r="E706" s="1350" t="s">
        <v>2617</v>
      </c>
      <c r="F706" s="1346"/>
      <c r="G706" s="1348"/>
      <c r="H706" s="3149"/>
      <c r="I706" s="3438"/>
    </row>
    <row r="707" spans="2:9" ht="18.95" customHeight="1" thickBot="1" x14ac:dyDescent="0.25">
      <c r="B707" s="3163"/>
      <c r="C707" s="1600"/>
      <c r="D707" s="1700"/>
      <c r="E707" s="3229" t="s">
        <v>2970</v>
      </c>
      <c r="F707" s="3229"/>
      <c r="G707" s="3230"/>
      <c r="H707" s="3149"/>
      <c r="I707" s="3438"/>
    </row>
    <row r="708" spans="2:9" ht="18.95" customHeight="1" thickBot="1" x14ac:dyDescent="0.25">
      <c r="B708" s="3163"/>
      <c r="C708" s="1600"/>
      <c r="D708" s="1700"/>
      <c r="E708" s="3235" t="s">
        <v>2553</v>
      </c>
      <c r="F708" s="3235"/>
      <c r="G708" s="3236"/>
      <c r="H708" s="3149"/>
      <c r="I708" s="3438"/>
    </row>
    <row r="709" spans="2:9" ht="37.5" customHeight="1" thickBot="1" x14ac:dyDescent="0.25">
      <c r="B709" s="3163"/>
      <c r="C709" s="1600"/>
      <c r="D709" s="1700"/>
      <c r="E709" s="3254"/>
      <c r="F709" s="937" t="s">
        <v>431</v>
      </c>
      <c r="G709" s="967" t="s">
        <v>8</v>
      </c>
      <c r="H709" s="3149"/>
      <c r="I709" s="3438"/>
    </row>
    <row r="710" spans="2:9" ht="50.1" customHeight="1" thickBot="1" x14ac:dyDescent="0.25">
      <c r="B710" s="3163"/>
      <c r="C710" s="1600"/>
      <c r="D710" s="1700"/>
      <c r="E710" s="3254"/>
      <c r="F710" s="34" t="s">
        <v>428</v>
      </c>
      <c r="G710" s="967" t="s">
        <v>2554</v>
      </c>
      <c r="H710" s="3149"/>
      <c r="I710" s="3438"/>
    </row>
    <row r="711" spans="2:9" ht="18.95" customHeight="1" thickBot="1" x14ac:dyDescent="0.25">
      <c r="B711" s="3163"/>
      <c r="C711" s="1600"/>
      <c r="D711" s="1700"/>
      <c r="E711" s="1701" t="s">
        <v>2616</v>
      </c>
      <c r="F711" s="1701"/>
      <c r="G711" s="3240"/>
      <c r="H711" s="3149"/>
      <c r="I711" s="3438"/>
    </row>
    <row r="712" spans="2:9" ht="18.95" customHeight="1" thickBot="1" x14ac:dyDescent="0.25">
      <c r="B712" s="3163"/>
      <c r="C712" s="1600"/>
      <c r="D712" s="1700"/>
      <c r="E712" s="3229" t="s">
        <v>2970</v>
      </c>
      <c r="F712" s="3229"/>
      <c r="G712" s="3230"/>
      <c r="H712" s="3149"/>
      <c r="I712" s="3438"/>
    </row>
    <row r="713" spans="2:9" ht="18.95" customHeight="1" thickBot="1" x14ac:dyDescent="0.25">
      <c r="B713" s="3163"/>
      <c r="C713" s="1600"/>
      <c r="D713" s="1700"/>
      <c r="E713" s="3241" t="s">
        <v>2553</v>
      </c>
      <c r="F713" s="3242"/>
      <c r="G713" s="3243"/>
      <c r="H713" s="3149"/>
      <c r="I713" s="3438"/>
    </row>
    <row r="714" spans="2:9" ht="37.5" customHeight="1" thickBot="1" x14ac:dyDescent="0.25">
      <c r="B714" s="3163"/>
      <c r="C714" s="1600"/>
      <c r="D714" s="1700"/>
      <c r="E714" s="3247"/>
      <c r="F714" s="937" t="s">
        <v>431</v>
      </c>
      <c r="G714" s="967" t="s">
        <v>8</v>
      </c>
      <c r="H714" s="3149"/>
      <c r="I714" s="3438"/>
    </row>
    <row r="715" spans="2:9" ht="50.1" customHeight="1" thickBot="1" x14ac:dyDescent="0.25">
      <c r="B715" s="3163"/>
      <c r="C715" s="1600"/>
      <c r="D715" s="1700"/>
      <c r="E715" s="3247"/>
      <c r="F715" s="34" t="s">
        <v>428</v>
      </c>
      <c r="G715" s="967" t="s">
        <v>1151</v>
      </c>
      <c r="H715" s="3149"/>
      <c r="I715" s="3438"/>
    </row>
    <row r="716" spans="2:9" ht="18.95" customHeight="1" thickBot="1" x14ac:dyDescent="0.25">
      <c r="B716" s="3163"/>
      <c r="C716" s="1600"/>
      <c r="D716" s="1700"/>
      <c r="E716" s="3231" t="s">
        <v>840</v>
      </c>
      <c r="F716" s="3232"/>
      <c r="G716" s="3233"/>
      <c r="H716" s="3149"/>
      <c r="I716" s="3438"/>
    </row>
    <row r="717" spans="2:9" ht="18.95" customHeight="1" thickBot="1" x14ac:dyDescent="0.25">
      <c r="B717" s="3163"/>
      <c r="C717" s="1600"/>
      <c r="D717" s="1700"/>
      <c r="E717" s="3234" t="s">
        <v>2555</v>
      </c>
      <c r="F717" s="3235"/>
      <c r="G717" s="3236"/>
      <c r="H717" s="3149"/>
      <c r="I717" s="3438"/>
    </row>
    <row r="718" spans="2:9" ht="50.1" customHeight="1" thickBot="1" x14ac:dyDescent="0.25">
      <c r="B718" s="3163"/>
      <c r="C718" s="1600"/>
      <c r="D718" s="1700"/>
      <c r="E718" s="3237"/>
      <c r="F718" s="937" t="s">
        <v>431</v>
      </c>
      <c r="G718" s="967" t="s">
        <v>8</v>
      </c>
      <c r="H718" s="3149"/>
      <c r="I718" s="3438"/>
    </row>
    <row r="719" spans="2:9" ht="50.1" customHeight="1" thickBot="1" x14ac:dyDescent="0.25">
      <c r="B719" s="3163"/>
      <c r="C719" s="1600"/>
      <c r="D719" s="1700"/>
      <c r="E719" s="3238"/>
      <c r="F719" s="34" t="s">
        <v>428</v>
      </c>
      <c r="G719" s="967" t="s">
        <v>1043</v>
      </c>
      <c r="H719" s="3149"/>
      <c r="I719" s="3438"/>
    </row>
    <row r="720" spans="2:9" ht="18.95" customHeight="1" thickBot="1" x14ac:dyDescent="0.25">
      <c r="B720" s="3163"/>
      <c r="C720" s="1600"/>
      <c r="D720" s="1700"/>
      <c r="E720" s="3239" t="s">
        <v>2617</v>
      </c>
      <c r="F720" s="1701"/>
      <c r="G720" s="3240"/>
      <c r="H720" s="3149"/>
      <c r="I720" s="3438"/>
    </row>
    <row r="721" spans="2:9" ht="18.95" customHeight="1" thickBot="1" x14ac:dyDescent="0.25">
      <c r="B721" s="3163"/>
      <c r="C721" s="1600"/>
      <c r="D721" s="1700"/>
      <c r="E721" s="3229" t="s">
        <v>2970</v>
      </c>
      <c r="F721" s="3229"/>
      <c r="G721" s="3230"/>
      <c r="H721" s="3149"/>
      <c r="I721" s="3438"/>
    </row>
    <row r="722" spans="2:9" ht="18.95" customHeight="1" thickBot="1" x14ac:dyDescent="0.25">
      <c r="B722" s="3163"/>
      <c r="C722" s="1600"/>
      <c r="D722" s="1700"/>
      <c r="E722" s="3235" t="s">
        <v>2553</v>
      </c>
      <c r="F722" s="3235"/>
      <c r="G722" s="3236"/>
      <c r="H722" s="3149"/>
      <c r="I722" s="3438"/>
    </row>
    <row r="723" spans="2:9" ht="18.95" customHeight="1" thickBot="1" x14ac:dyDescent="0.25">
      <c r="B723" s="3163"/>
      <c r="C723" s="1600"/>
      <c r="D723" s="1700"/>
      <c r="E723" s="3235" t="s">
        <v>2556</v>
      </c>
      <c r="F723" s="3235"/>
      <c r="G723" s="3236"/>
      <c r="H723" s="3149"/>
      <c r="I723" s="3438"/>
    </row>
    <row r="724" spans="2:9" ht="50.1" customHeight="1" thickBot="1" x14ac:dyDescent="0.25">
      <c r="B724" s="3163"/>
      <c r="C724" s="1600"/>
      <c r="D724" s="1700"/>
      <c r="E724" s="3254"/>
      <c r="F724" s="937" t="s">
        <v>431</v>
      </c>
      <c r="G724" s="967" t="s">
        <v>8</v>
      </c>
      <c r="H724" s="3149"/>
      <c r="I724" s="3438"/>
    </row>
    <row r="725" spans="2:9" ht="41.25" customHeight="1" thickBot="1" x14ac:dyDescent="0.25">
      <c r="B725" s="3163"/>
      <c r="C725" s="1600"/>
      <c r="D725" s="1700"/>
      <c r="E725" s="3254"/>
      <c r="F725" s="34" t="s">
        <v>428</v>
      </c>
      <c r="G725" s="967" t="s">
        <v>704</v>
      </c>
      <c r="H725" s="3149"/>
      <c r="I725" s="3438"/>
    </row>
    <row r="726" spans="2:9" ht="18.95" customHeight="1" thickBot="1" x14ac:dyDescent="0.25">
      <c r="B726" s="3134"/>
      <c r="C726" s="3137"/>
      <c r="D726" s="3139"/>
      <c r="E726" s="3139" t="s">
        <v>2618</v>
      </c>
      <c r="F726" s="3139"/>
      <c r="G726" s="3143"/>
      <c r="H726" s="3150"/>
      <c r="I726" s="3439"/>
    </row>
    <row r="727" spans="2:9" ht="18.95" customHeight="1" thickTop="1" thickBot="1" x14ac:dyDescent="0.25">
      <c r="B727" s="3399" t="s">
        <v>2881</v>
      </c>
      <c r="C727" s="3335" t="s">
        <v>2882</v>
      </c>
      <c r="D727" s="3251" t="s">
        <v>8</v>
      </c>
      <c r="E727" s="3224" t="s">
        <v>2970</v>
      </c>
      <c r="F727" s="3224"/>
      <c r="G727" s="3225"/>
      <c r="H727" s="3148" t="s">
        <v>2</v>
      </c>
      <c r="I727" s="3437" t="s">
        <v>2</v>
      </c>
    </row>
    <row r="728" spans="2:9" ht="18.95" customHeight="1" thickBot="1" x14ac:dyDescent="0.25">
      <c r="B728" s="3400"/>
      <c r="C728" s="3318"/>
      <c r="D728" s="3252"/>
      <c r="E728" s="3241" t="s">
        <v>2557</v>
      </c>
      <c r="F728" s="3242"/>
      <c r="G728" s="3243"/>
      <c r="H728" s="3149"/>
      <c r="I728" s="3438"/>
    </row>
    <row r="729" spans="2:9" ht="39.75" customHeight="1" thickBot="1" x14ac:dyDescent="0.25">
      <c r="B729" s="3400"/>
      <c r="C729" s="3318"/>
      <c r="D729" s="3252"/>
      <c r="E729" s="3226"/>
      <c r="F729" s="937" t="s">
        <v>431</v>
      </c>
      <c r="G729" s="967" t="s">
        <v>8</v>
      </c>
      <c r="H729" s="3149"/>
      <c r="I729" s="3438"/>
    </row>
    <row r="730" spans="2:9" ht="37.5" customHeight="1" thickBot="1" x14ac:dyDescent="0.25">
      <c r="B730" s="3400"/>
      <c r="C730" s="3318"/>
      <c r="D730" s="3252"/>
      <c r="E730" s="3227"/>
      <c r="F730" s="34" t="s">
        <v>428</v>
      </c>
      <c r="G730" s="967" t="s">
        <v>704</v>
      </c>
      <c r="H730" s="3149"/>
      <c r="I730" s="3438"/>
    </row>
    <row r="731" spans="2:9" ht="44.25" customHeight="1" thickBot="1" x14ac:dyDescent="0.25">
      <c r="B731" s="3400"/>
      <c r="C731" s="3318"/>
      <c r="D731" s="3252"/>
      <c r="E731" s="3246"/>
      <c r="F731" s="34" t="s">
        <v>783</v>
      </c>
      <c r="G731" s="967" t="s">
        <v>8</v>
      </c>
      <c r="H731" s="3149"/>
      <c r="I731" s="3438"/>
    </row>
    <row r="732" spans="2:9" ht="18.95" customHeight="1" thickBot="1" x14ac:dyDescent="0.25">
      <c r="B732" s="3262"/>
      <c r="C732" s="3319"/>
      <c r="D732" s="3253"/>
      <c r="E732" s="3228" t="s">
        <v>2619</v>
      </c>
      <c r="F732" s="3139"/>
      <c r="G732" s="3143"/>
      <c r="H732" s="3150"/>
      <c r="I732" s="3439"/>
    </row>
    <row r="733" spans="2:9" ht="18.95" customHeight="1" thickTop="1" thickBot="1" x14ac:dyDescent="0.25">
      <c r="B733" s="3189" t="s">
        <v>2520</v>
      </c>
      <c r="C733" s="3248" t="s">
        <v>2788</v>
      </c>
      <c r="D733" s="3251" t="s">
        <v>2608</v>
      </c>
      <c r="E733" s="3245" t="s">
        <v>2971</v>
      </c>
      <c r="F733" s="3224"/>
      <c r="G733" s="3225"/>
      <c r="H733" s="3425" t="s">
        <v>2</v>
      </c>
      <c r="I733" s="3434" t="s">
        <v>2</v>
      </c>
    </row>
    <row r="734" spans="2:9" ht="18.95" customHeight="1" thickBot="1" x14ac:dyDescent="0.25">
      <c r="B734" s="3190"/>
      <c r="C734" s="3249"/>
      <c r="D734" s="3252"/>
      <c r="E734" s="1350" t="s">
        <v>2616</v>
      </c>
      <c r="F734" s="1346"/>
      <c r="G734" s="1348"/>
      <c r="H734" s="3426"/>
      <c r="I734" s="3435"/>
    </row>
    <row r="735" spans="2:9" ht="18.95" customHeight="1" thickBot="1" x14ac:dyDescent="0.25">
      <c r="B735" s="3190"/>
      <c r="C735" s="3249"/>
      <c r="D735" s="3252"/>
      <c r="E735" s="3229" t="s">
        <v>2969</v>
      </c>
      <c r="F735" s="3229"/>
      <c r="G735" s="3230"/>
      <c r="H735" s="3426"/>
      <c r="I735" s="3435"/>
    </row>
    <row r="736" spans="2:9" ht="18.95" customHeight="1" thickBot="1" x14ac:dyDescent="0.25">
      <c r="B736" s="3190"/>
      <c r="C736" s="3249"/>
      <c r="D736" s="3252"/>
      <c r="E736" s="1701" t="s">
        <v>2617</v>
      </c>
      <c r="F736" s="1701"/>
      <c r="G736" s="3240"/>
      <c r="H736" s="3426"/>
      <c r="I736" s="3435"/>
    </row>
    <row r="737" spans="2:9" ht="18.95" customHeight="1" thickBot="1" x14ac:dyDescent="0.25">
      <c r="B737" s="3190"/>
      <c r="C737" s="3249"/>
      <c r="D737" s="3252"/>
      <c r="E737" s="3229" t="s">
        <v>2970</v>
      </c>
      <c r="F737" s="3229"/>
      <c r="G737" s="3230"/>
      <c r="H737" s="3426"/>
      <c r="I737" s="3435"/>
    </row>
    <row r="738" spans="2:9" ht="18.95" customHeight="1" thickBot="1" x14ac:dyDescent="0.25">
      <c r="B738" s="3190"/>
      <c r="C738" s="3249"/>
      <c r="D738" s="3252"/>
      <c r="E738" s="3235" t="s">
        <v>2553</v>
      </c>
      <c r="F738" s="3235"/>
      <c r="G738" s="3236"/>
      <c r="H738" s="3426"/>
      <c r="I738" s="3435"/>
    </row>
    <row r="739" spans="2:9" ht="37.5" customHeight="1" thickBot="1" x14ac:dyDescent="0.25">
      <c r="B739" s="3190"/>
      <c r="C739" s="3249"/>
      <c r="D739" s="3252"/>
      <c r="E739" s="3254"/>
      <c r="F739" s="937" t="s">
        <v>431</v>
      </c>
      <c r="G739" s="967" t="s">
        <v>8</v>
      </c>
      <c r="H739" s="3426"/>
      <c r="I739" s="3435"/>
    </row>
    <row r="740" spans="2:9" ht="50.1" customHeight="1" thickBot="1" x14ac:dyDescent="0.25">
      <c r="B740" s="3190"/>
      <c r="C740" s="3249"/>
      <c r="D740" s="3252"/>
      <c r="E740" s="3254"/>
      <c r="F740" s="34" t="s">
        <v>427</v>
      </c>
      <c r="G740" s="967" t="s">
        <v>2554</v>
      </c>
      <c r="H740" s="3426"/>
      <c r="I740" s="3435"/>
    </row>
    <row r="741" spans="2:9" ht="18.95" customHeight="1" thickBot="1" x14ac:dyDescent="0.25">
      <c r="B741" s="3190"/>
      <c r="C741" s="3249"/>
      <c r="D741" s="3252"/>
      <c r="E741" s="1701" t="s">
        <v>2616</v>
      </c>
      <c r="F741" s="1701"/>
      <c r="G741" s="3240"/>
      <c r="H741" s="3426"/>
      <c r="I741" s="3435"/>
    </row>
    <row r="742" spans="2:9" ht="18.95" customHeight="1" thickBot="1" x14ac:dyDescent="0.25">
      <c r="B742" s="3190"/>
      <c r="C742" s="3249"/>
      <c r="D742" s="3252"/>
      <c r="E742" s="3229" t="s">
        <v>2970</v>
      </c>
      <c r="F742" s="3229"/>
      <c r="G742" s="3230"/>
      <c r="H742" s="3426"/>
      <c r="I742" s="3435"/>
    </row>
    <row r="743" spans="2:9" ht="18.95" customHeight="1" thickBot="1" x14ac:dyDescent="0.25">
      <c r="B743" s="3190"/>
      <c r="C743" s="3249"/>
      <c r="D743" s="3252"/>
      <c r="E743" s="3235" t="s">
        <v>2553</v>
      </c>
      <c r="F743" s="3235"/>
      <c r="G743" s="3236"/>
      <c r="H743" s="3426"/>
      <c r="I743" s="3435"/>
    </row>
    <row r="744" spans="2:9" ht="37.5" customHeight="1" thickBot="1" x14ac:dyDescent="0.25">
      <c r="B744" s="3190"/>
      <c r="C744" s="3249"/>
      <c r="D744" s="3252"/>
      <c r="E744" s="3254"/>
      <c r="F744" s="937" t="s">
        <v>431</v>
      </c>
      <c r="G744" s="967" t="s">
        <v>8</v>
      </c>
      <c r="H744" s="3426"/>
      <c r="I744" s="3435"/>
    </row>
    <row r="745" spans="2:9" ht="50.1" customHeight="1" thickBot="1" x14ac:dyDescent="0.25">
      <c r="B745" s="3190"/>
      <c r="C745" s="3249"/>
      <c r="D745" s="3252"/>
      <c r="E745" s="3254"/>
      <c r="F745" s="34" t="s">
        <v>427</v>
      </c>
      <c r="G745" s="967" t="s">
        <v>1151</v>
      </c>
      <c r="H745" s="3426"/>
      <c r="I745" s="3435"/>
    </row>
    <row r="746" spans="2:9" ht="18.95" customHeight="1" thickBot="1" x14ac:dyDescent="0.25">
      <c r="B746" s="3190"/>
      <c r="C746" s="3249"/>
      <c r="D746" s="3252"/>
      <c r="E746" s="3232" t="s">
        <v>840</v>
      </c>
      <c r="F746" s="3232"/>
      <c r="G746" s="3233"/>
      <c r="H746" s="3426"/>
      <c r="I746" s="3435"/>
    </row>
    <row r="747" spans="2:9" ht="18.95" customHeight="1" thickBot="1" x14ac:dyDescent="0.25">
      <c r="B747" s="3190"/>
      <c r="C747" s="3249"/>
      <c r="D747" s="3252"/>
      <c r="E747" s="3235" t="s">
        <v>2555</v>
      </c>
      <c r="F747" s="3235"/>
      <c r="G747" s="3236"/>
      <c r="H747" s="3426"/>
      <c r="I747" s="3435"/>
    </row>
    <row r="748" spans="2:9" ht="36" customHeight="1" thickBot="1" x14ac:dyDescent="0.25">
      <c r="B748" s="3190"/>
      <c r="C748" s="3249"/>
      <c r="D748" s="3252"/>
      <c r="E748" s="3254"/>
      <c r="F748" s="937" t="s">
        <v>431</v>
      </c>
      <c r="G748" s="967" t="s">
        <v>8</v>
      </c>
      <c r="H748" s="3426"/>
      <c r="I748" s="3435"/>
    </row>
    <row r="749" spans="2:9" ht="45.75" customHeight="1" thickBot="1" x14ac:dyDescent="0.25">
      <c r="B749" s="3190"/>
      <c r="C749" s="3249"/>
      <c r="D749" s="3252"/>
      <c r="E749" s="3254"/>
      <c r="F749" s="34" t="s">
        <v>427</v>
      </c>
      <c r="G749" s="967" t="s">
        <v>1043</v>
      </c>
      <c r="H749" s="3426"/>
      <c r="I749" s="3435"/>
    </row>
    <row r="750" spans="2:9" ht="18.95" customHeight="1" thickBot="1" x14ac:dyDescent="0.25">
      <c r="B750" s="3190"/>
      <c r="C750" s="3249"/>
      <c r="D750" s="3252"/>
      <c r="E750" s="1701" t="s">
        <v>2617</v>
      </c>
      <c r="F750" s="1701"/>
      <c r="G750" s="3240"/>
      <c r="H750" s="3426"/>
      <c r="I750" s="3435"/>
    </row>
    <row r="751" spans="2:9" ht="18.95" customHeight="1" thickBot="1" x14ac:dyDescent="0.25">
      <c r="B751" s="3190"/>
      <c r="C751" s="3249"/>
      <c r="D751" s="3252"/>
      <c r="E751" s="3229" t="s">
        <v>2970</v>
      </c>
      <c r="F751" s="3229"/>
      <c r="G751" s="3230"/>
      <c r="H751" s="3426"/>
      <c r="I751" s="3435"/>
    </row>
    <row r="752" spans="2:9" ht="18.95" customHeight="1" thickBot="1" x14ac:dyDescent="0.25">
      <c r="B752" s="3190"/>
      <c r="C752" s="3249"/>
      <c r="D752" s="3252"/>
      <c r="E752" s="3235" t="s">
        <v>2553</v>
      </c>
      <c r="F752" s="3235"/>
      <c r="G752" s="3236"/>
      <c r="H752" s="3426"/>
      <c r="I752" s="3435"/>
    </row>
    <row r="753" spans="2:9" ht="18.95" customHeight="1" thickBot="1" x14ac:dyDescent="0.25">
      <c r="B753" s="3190"/>
      <c r="C753" s="3249"/>
      <c r="D753" s="3252"/>
      <c r="E753" s="3235" t="s">
        <v>2556</v>
      </c>
      <c r="F753" s="3235"/>
      <c r="G753" s="3236"/>
      <c r="H753" s="3426"/>
      <c r="I753" s="3435"/>
    </row>
    <row r="754" spans="2:9" ht="39.75" customHeight="1" thickBot="1" x14ac:dyDescent="0.25">
      <c r="B754" s="3190"/>
      <c r="C754" s="3249"/>
      <c r="D754" s="3252"/>
      <c r="E754" s="3254"/>
      <c r="F754" s="937" t="s">
        <v>431</v>
      </c>
      <c r="G754" s="967" t="s">
        <v>8</v>
      </c>
      <c r="H754" s="3426"/>
      <c r="I754" s="3435"/>
    </row>
    <row r="755" spans="2:9" ht="52.5" customHeight="1" thickBot="1" x14ac:dyDescent="0.25">
      <c r="B755" s="3190"/>
      <c r="C755" s="3249"/>
      <c r="D755" s="3252"/>
      <c r="E755" s="3254"/>
      <c r="F755" s="34" t="s">
        <v>427</v>
      </c>
      <c r="G755" s="967" t="s">
        <v>346</v>
      </c>
      <c r="H755" s="3426"/>
      <c r="I755" s="3435"/>
    </row>
    <row r="756" spans="2:9" ht="18.95" customHeight="1" thickBot="1" x14ac:dyDescent="0.25">
      <c r="B756" s="3191"/>
      <c r="C756" s="3250"/>
      <c r="D756" s="3253"/>
      <c r="E756" s="3139" t="s">
        <v>2618</v>
      </c>
      <c r="F756" s="3139"/>
      <c r="G756" s="3143"/>
      <c r="H756" s="3427"/>
      <c r="I756" s="3436"/>
    </row>
    <row r="757" spans="2:9" ht="18.95" customHeight="1" thickTop="1" thickBot="1" x14ac:dyDescent="0.25">
      <c r="B757" s="3399" t="s">
        <v>2883</v>
      </c>
      <c r="C757" s="3335" t="s">
        <v>2884</v>
      </c>
      <c r="D757" s="3251" t="s">
        <v>8</v>
      </c>
      <c r="E757" s="3224" t="s">
        <v>2970</v>
      </c>
      <c r="F757" s="3224"/>
      <c r="G757" s="3225"/>
      <c r="H757" s="3148" t="s">
        <v>2</v>
      </c>
      <c r="I757" s="3437" t="s">
        <v>2</v>
      </c>
    </row>
    <row r="758" spans="2:9" ht="18.95" customHeight="1" thickBot="1" x14ac:dyDescent="0.25">
      <c r="B758" s="3400"/>
      <c r="C758" s="3318"/>
      <c r="D758" s="3252"/>
      <c r="E758" s="3241" t="s">
        <v>2557</v>
      </c>
      <c r="F758" s="3242"/>
      <c r="G758" s="3243"/>
      <c r="H758" s="3149"/>
      <c r="I758" s="3438"/>
    </row>
    <row r="759" spans="2:9" ht="39.75" customHeight="1" thickBot="1" x14ac:dyDescent="0.25">
      <c r="B759" s="3400"/>
      <c r="C759" s="3318"/>
      <c r="D759" s="3252"/>
      <c r="E759" s="3226"/>
      <c r="F759" s="937" t="s">
        <v>431</v>
      </c>
      <c r="G759" s="967" t="s">
        <v>8</v>
      </c>
      <c r="H759" s="3149"/>
      <c r="I759" s="3438"/>
    </row>
    <row r="760" spans="2:9" ht="50.25" customHeight="1" thickBot="1" x14ac:dyDescent="0.25">
      <c r="B760" s="3400"/>
      <c r="C760" s="3318"/>
      <c r="D760" s="3252"/>
      <c r="E760" s="3227"/>
      <c r="F760" s="34" t="s">
        <v>427</v>
      </c>
      <c r="G760" s="967" t="s">
        <v>346</v>
      </c>
      <c r="H760" s="3149"/>
      <c r="I760" s="3438"/>
    </row>
    <row r="761" spans="2:9" ht="52.5" customHeight="1" thickBot="1" x14ac:dyDescent="0.25">
      <c r="B761" s="3400"/>
      <c r="C761" s="3318"/>
      <c r="D761" s="3252"/>
      <c r="E761" s="3246"/>
      <c r="F761" s="34" t="s">
        <v>738</v>
      </c>
      <c r="G761" s="967" t="s">
        <v>8</v>
      </c>
      <c r="H761" s="3149"/>
      <c r="I761" s="3438"/>
    </row>
    <row r="762" spans="2:9" ht="18.95" customHeight="1" thickBot="1" x14ac:dyDescent="0.25">
      <c r="B762" s="3262"/>
      <c r="C762" s="3319"/>
      <c r="D762" s="3253"/>
      <c r="E762" s="3228" t="s">
        <v>2620</v>
      </c>
      <c r="F762" s="3139"/>
      <c r="G762" s="3143"/>
      <c r="H762" s="3150"/>
      <c r="I762" s="3439"/>
    </row>
    <row r="763" spans="2:9" ht="18.95" customHeight="1" thickTop="1" thickBot="1" x14ac:dyDescent="0.25">
      <c r="B763" s="3132" t="s">
        <v>2885</v>
      </c>
      <c r="C763" s="3138" t="s">
        <v>2886</v>
      </c>
      <c r="D763" s="3138" t="s">
        <v>2608</v>
      </c>
      <c r="E763" s="3245" t="s">
        <v>2968</v>
      </c>
      <c r="F763" s="3224"/>
      <c r="G763" s="3225"/>
      <c r="H763" s="3148" t="s">
        <v>2</v>
      </c>
      <c r="I763" s="3437" t="s">
        <v>2</v>
      </c>
    </row>
    <row r="764" spans="2:9" ht="18.95" customHeight="1" thickBot="1" x14ac:dyDescent="0.25">
      <c r="B764" s="3163"/>
      <c r="C764" s="1600"/>
      <c r="D764" s="1700"/>
      <c r="E764" s="1350" t="s">
        <v>2616</v>
      </c>
      <c r="F764" s="1346"/>
      <c r="G764" s="1348"/>
      <c r="H764" s="3149"/>
      <c r="I764" s="3438"/>
    </row>
    <row r="765" spans="2:9" ht="18.95" customHeight="1" thickBot="1" x14ac:dyDescent="0.25">
      <c r="B765" s="3163"/>
      <c r="C765" s="1600"/>
      <c r="D765" s="1700"/>
      <c r="E765" s="3229" t="s">
        <v>2969</v>
      </c>
      <c r="F765" s="3229"/>
      <c r="G765" s="3230"/>
      <c r="H765" s="3149"/>
      <c r="I765" s="3438"/>
    </row>
    <row r="766" spans="2:9" ht="18.95" customHeight="1" thickBot="1" x14ac:dyDescent="0.25">
      <c r="B766" s="3163"/>
      <c r="C766" s="1600"/>
      <c r="D766" s="1700"/>
      <c r="E766" s="1701" t="s">
        <v>2617</v>
      </c>
      <c r="F766" s="1701"/>
      <c r="G766" s="3240"/>
      <c r="H766" s="3149"/>
      <c r="I766" s="3438"/>
    </row>
    <row r="767" spans="2:9" ht="18.95" customHeight="1" thickBot="1" x14ac:dyDescent="0.25">
      <c r="B767" s="3163"/>
      <c r="C767" s="1600"/>
      <c r="D767" s="1700"/>
      <c r="E767" s="3229" t="s">
        <v>2970</v>
      </c>
      <c r="F767" s="3229"/>
      <c r="G767" s="3230"/>
      <c r="H767" s="3149"/>
      <c r="I767" s="3438"/>
    </row>
    <row r="768" spans="2:9" ht="18.95" customHeight="1" thickBot="1" x14ac:dyDescent="0.25">
      <c r="B768" s="3163"/>
      <c r="C768" s="1600"/>
      <c r="D768" s="1700"/>
      <c r="E768" s="3241" t="s">
        <v>2553</v>
      </c>
      <c r="F768" s="3242"/>
      <c r="G768" s="3243"/>
      <c r="H768" s="3149"/>
      <c r="I768" s="3438"/>
    </row>
    <row r="769" spans="2:9" ht="42.75" customHeight="1" thickBot="1" x14ac:dyDescent="0.25">
      <c r="B769" s="3163"/>
      <c r="C769" s="1600"/>
      <c r="D769" s="1700"/>
      <c r="E769" s="3226"/>
      <c r="F769" s="937" t="s">
        <v>431</v>
      </c>
      <c r="G769" s="967" t="s">
        <v>8</v>
      </c>
      <c r="H769" s="3149"/>
      <c r="I769" s="3438"/>
    </row>
    <row r="770" spans="2:9" ht="37.5" customHeight="1" thickBot="1" x14ac:dyDescent="0.25">
      <c r="B770" s="3163"/>
      <c r="C770" s="1600"/>
      <c r="D770" s="1700"/>
      <c r="E770" s="3246"/>
      <c r="F770" s="34" t="s">
        <v>2558</v>
      </c>
      <c r="G770" s="967" t="s">
        <v>2554</v>
      </c>
      <c r="H770" s="3149"/>
      <c r="I770" s="3438"/>
    </row>
    <row r="771" spans="2:9" ht="18.95" customHeight="1" thickBot="1" x14ac:dyDescent="0.25">
      <c r="B771" s="3163"/>
      <c r="C771" s="1600"/>
      <c r="D771" s="1700"/>
      <c r="E771" s="1350" t="s">
        <v>2616</v>
      </c>
      <c r="F771" s="1346"/>
      <c r="G771" s="1348"/>
      <c r="H771" s="3149"/>
      <c r="I771" s="3438"/>
    </row>
    <row r="772" spans="2:9" ht="18.95" customHeight="1" thickBot="1" x14ac:dyDescent="0.25">
      <c r="B772" s="3163"/>
      <c r="C772" s="1600"/>
      <c r="D772" s="1700"/>
      <c r="E772" s="3229" t="s">
        <v>2970</v>
      </c>
      <c r="F772" s="3229"/>
      <c r="G772" s="3230"/>
      <c r="H772" s="3149"/>
      <c r="I772" s="3438"/>
    </row>
    <row r="773" spans="2:9" ht="18.95" customHeight="1" thickBot="1" x14ac:dyDescent="0.25">
      <c r="B773" s="3163"/>
      <c r="C773" s="1600"/>
      <c r="D773" s="1700"/>
      <c r="E773" s="3241" t="s">
        <v>2553</v>
      </c>
      <c r="F773" s="3242"/>
      <c r="G773" s="3243"/>
      <c r="H773" s="3149"/>
      <c r="I773" s="3438"/>
    </row>
    <row r="774" spans="2:9" ht="37.5" customHeight="1" thickBot="1" x14ac:dyDescent="0.25">
      <c r="B774" s="3163"/>
      <c r="C774" s="1600"/>
      <c r="D774" s="1700"/>
      <c r="E774" s="3247"/>
      <c r="F774" s="937" t="s">
        <v>431</v>
      </c>
      <c r="G774" s="967" t="s">
        <v>8</v>
      </c>
      <c r="H774" s="3149"/>
      <c r="I774" s="3438"/>
    </row>
    <row r="775" spans="2:9" ht="36" customHeight="1" thickBot="1" x14ac:dyDescent="0.25">
      <c r="B775" s="3163"/>
      <c r="C775" s="1600"/>
      <c r="D775" s="1700"/>
      <c r="E775" s="3247"/>
      <c r="F775" s="34" t="s">
        <v>2558</v>
      </c>
      <c r="G775" s="967" t="s">
        <v>1151</v>
      </c>
      <c r="H775" s="3149"/>
      <c r="I775" s="3438"/>
    </row>
    <row r="776" spans="2:9" ht="18.95" customHeight="1" thickBot="1" x14ac:dyDescent="0.25">
      <c r="B776" s="3163"/>
      <c r="C776" s="1600"/>
      <c r="D776" s="1700"/>
      <c r="E776" s="3231" t="s">
        <v>840</v>
      </c>
      <c r="F776" s="3232"/>
      <c r="G776" s="3233"/>
      <c r="H776" s="3149"/>
      <c r="I776" s="3438"/>
    </row>
    <row r="777" spans="2:9" ht="18.95" customHeight="1" thickBot="1" x14ac:dyDescent="0.25">
      <c r="B777" s="3163"/>
      <c r="C777" s="1600"/>
      <c r="D777" s="1700"/>
      <c r="E777" s="3234" t="s">
        <v>2555</v>
      </c>
      <c r="F777" s="3235"/>
      <c r="G777" s="3236"/>
      <c r="H777" s="3149"/>
      <c r="I777" s="3438"/>
    </row>
    <row r="778" spans="2:9" ht="39.75" customHeight="1" thickBot="1" x14ac:dyDescent="0.25">
      <c r="B778" s="3163"/>
      <c r="C778" s="1600"/>
      <c r="D778" s="1700"/>
      <c r="E778" s="3237"/>
      <c r="F778" s="937" t="s">
        <v>431</v>
      </c>
      <c r="G778" s="967" t="s">
        <v>8</v>
      </c>
      <c r="H778" s="3149"/>
      <c r="I778" s="3438"/>
    </row>
    <row r="779" spans="2:9" ht="39.75" customHeight="1" thickBot="1" x14ac:dyDescent="0.25">
      <c r="B779" s="3163"/>
      <c r="C779" s="1600"/>
      <c r="D779" s="1700"/>
      <c r="E779" s="3238"/>
      <c r="F779" s="34" t="s">
        <v>2558</v>
      </c>
      <c r="G779" s="967" t="s">
        <v>1043</v>
      </c>
      <c r="H779" s="3149"/>
      <c r="I779" s="3438"/>
    </row>
    <row r="780" spans="2:9" ht="18.95" customHeight="1" thickBot="1" x14ac:dyDescent="0.25">
      <c r="B780" s="3163"/>
      <c r="C780" s="1600"/>
      <c r="D780" s="1700"/>
      <c r="E780" s="3239" t="s">
        <v>2617</v>
      </c>
      <c r="F780" s="1701"/>
      <c r="G780" s="3240"/>
      <c r="H780" s="3149"/>
      <c r="I780" s="3438"/>
    </row>
    <row r="781" spans="2:9" ht="18.95" customHeight="1" thickBot="1" x14ac:dyDescent="0.25">
      <c r="B781" s="3163"/>
      <c r="C781" s="1600"/>
      <c r="D781" s="1700"/>
      <c r="E781" s="3229" t="s">
        <v>2970</v>
      </c>
      <c r="F781" s="3229"/>
      <c r="G781" s="3230"/>
      <c r="H781" s="3149"/>
      <c r="I781" s="3438"/>
    </row>
    <row r="782" spans="2:9" ht="18.95" customHeight="1" thickBot="1" x14ac:dyDescent="0.25">
      <c r="B782" s="3163"/>
      <c r="C782" s="1600"/>
      <c r="D782" s="1700"/>
      <c r="E782" s="3241" t="s">
        <v>2553</v>
      </c>
      <c r="F782" s="3242"/>
      <c r="G782" s="3243"/>
      <c r="H782" s="3149"/>
      <c r="I782" s="3438"/>
    </row>
    <row r="783" spans="2:9" ht="18.95" customHeight="1" thickBot="1" x14ac:dyDescent="0.25">
      <c r="B783" s="3163"/>
      <c r="C783" s="1600"/>
      <c r="D783" s="1700"/>
      <c r="E783" s="3244" t="s">
        <v>2556</v>
      </c>
      <c r="F783" s="3244"/>
      <c r="G783" s="3244"/>
      <c r="H783" s="3149"/>
      <c r="I783" s="3438"/>
    </row>
    <row r="784" spans="2:9" ht="39.75" customHeight="1" thickBot="1" x14ac:dyDescent="0.25">
      <c r="B784" s="3163"/>
      <c r="C784" s="1600"/>
      <c r="D784" s="1700"/>
      <c r="E784" s="3247"/>
      <c r="F784" s="937" t="s">
        <v>431</v>
      </c>
      <c r="G784" s="967" t="s">
        <v>8</v>
      </c>
      <c r="H784" s="3149"/>
      <c r="I784" s="3438"/>
    </row>
    <row r="785" spans="2:9" ht="39.75" customHeight="1" thickBot="1" x14ac:dyDescent="0.25">
      <c r="B785" s="3163"/>
      <c r="C785" s="1600"/>
      <c r="D785" s="1700"/>
      <c r="E785" s="3247"/>
      <c r="F785" s="34" t="s">
        <v>2558</v>
      </c>
      <c r="G785" s="967" t="s">
        <v>704</v>
      </c>
      <c r="H785" s="3149"/>
      <c r="I785" s="3438"/>
    </row>
    <row r="786" spans="2:9" ht="18.95" customHeight="1" thickBot="1" x14ac:dyDescent="0.25">
      <c r="B786" s="3134"/>
      <c r="C786" s="3137"/>
      <c r="D786" s="3139"/>
      <c r="E786" s="3228" t="s">
        <v>2618</v>
      </c>
      <c r="F786" s="3139"/>
      <c r="G786" s="3143"/>
      <c r="H786" s="3150"/>
      <c r="I786" s="3439"/>
    </row>
    <row r="787" spans="2:9" ht="18.95" customHeight="1" thickTop="1" thickBot="1" x14ac:dyDescent="0.25">
      <c r="B787" s="3132" t="s">
        <v>2887</v>
      </c>
      <c r="C787" s="3135" t="s">
        <v>2888</v>
      </c>
      <c r="D787" s="3138" t="s">
        <v>8</v>
      </c>
      <c r="E787" s="3224" t="s">
        <v>2970</v>
      </c>
      <c r="F787" s="3224"/>
      <c r="G787" s="3225"/>
      <c r="H787" s="3148" t="s">
        <v>2</v>
      </c>
      <c r="I787" s="3437" t="s">
        <v>2</v>
      </c>
    </row>
    <row r="788" spans="2:9" ht="18.95" customHeight="1" thickBot="1" x14ac:dyDescent="0.25">
      <c r="B788" s="3133"/>
      <c r="C788" s="3136"/>
      <c r="D788" s="1347"/>
      <c r="E788" s="3236" t="s">
        <v>2557</v>
      </c>
      <c r="F788" s="3244"/>
      <c r="G788" s="3244"/>
      <c r="H788" s="3149"/>
      <c r="I788" s="3438"/>
    </row>
    <row r="789" spans="2:9" ht="39.75" customHeight="1" thickBot="1" x14ac:dyDescent="0.25">
      <c r="B789" s="3163"/>
      <c r="C789" s="1600"/>
      <c r="D789" s="1700"/>
      <c r="E789" s="3226"/>
      <c r="F789" s="937" t="s">
        <v>431</v>
      </c>
      <c r="G789" s="967" t="s">
        <v>8</v>
      </c>
      <c r="H789" s="3149"/>
      <c r="I789" s="3438"/>
    </row>
    <row r="790" spans="2:9" ht="39" customHeight="1" thickBot="1" x14ac:dyDescent="0.25">
      <c r="B790" s="3163"/>
      <c r="C790" s="1600"/>
      <c r="D790" s="1700"/>
      <c r="E790" s="3227"/>
      <c r="F790" s="34" t="s">
        <v>2558</v>
      </c>
      <c r="G790" s="967" t="s">
        <v>704</v>
      </c>
      <c r="H790" s="3149"/>
      <c r="I790" s="3438"/>
    </row>
    <row r="791" spans="2:9" ht="49.5" customHeight="1" thickBot="1" x14ac:dyDescent="0.25">
      <c r="B791" s="3163"/>
      <c r="C791" s="1600"/>
      <c r="D791" s="1700"/>
      <c r="E791" s="3246"/>
      <c r="F791" s="34" t="s">
        <v>2559</v>
      </c>
      <c r="G791" s="967" t="s">
        <v>8</v>
      </c>
      <c r="H791" s="3149"/>
      <c r="I791" s="3438"/>
    </row>
    <row r="792" spans="2:9" ht="18.95" customHeight="1" thickBot="1" x14ac:dyDescent="0.25">
      <c r="B792" s="3134"/>
      <c r="C792" s="3137"/>
      <c r="D792" s="3139"/>
      <c r="E792" s="3228" t="s">
        <v>2621</v>
      </c>
      <c r="F792" s="3139"/>
      <c r="G792" s="3143"/>
      <c r="H792" s="3150"/>
      <c r="I792" s="3439"/>
    </row>
    <row r="793" spans="2:9" ht="18.95" customHeight="1" thickTop="1" thickBot="1" x14ac:dyDescent="0.25">
      <c r="B793" s="3132" t="s">
        <v>2889</v>
      </c>
      <c r="C793" s="3138" t="s">
        <v>2890</v>
      </c>
      <c r="D793" s="3138" t="s">
        <v>2608</v>
      </c>
      <c r="E793" s="3245" t="s">
        <v>2968</v>
      </c>
      <c r="F793" s="3224"/>
      <c r="G793" s="3225"/>
      <c r="H793" s="3148" t="s">
        <v>2</v>
      </c>
      <c r="I793" s="3437" t="s">
        <v>2</v>
      </c>
    </row>
    <row r="794" spans="2:9" ht="18.95" customHeight="1" thickBot="1" x14ac:dyDescent="0.25">
      <c r="B794" s="3163"/>
      <c r="C794" s="1600"/>
      <c r="D794" s="1700"/>
      <c r="E794" s="1350" t="s">
        <v>2616</v>
      </c>
      <c r="F794" s="1346"/>
      <c r="G794" s="1348"/>
      <c r="H794" s="3149"/>
      <c r="I794" s="3438"/>
    </row>
    <row r="795" spans="2:9" ht="18.95" customHeight="1" thickBot="1" x14ac:dyDescent="0.25">
      <c r="B795" s="3163"/>
      <c r="C795" s="1600"/>
      <c r="D795" s="1700"/>
      <c r="E795" s="3229" t="s">
        <v>2969</v>
      </c>
      <c r="F795" s="3229"/>
      <c r="G795" s="3230"/>
      <c r="H795" s="3149"/>
      <c r="I795" s="3438"/>
    </row>
    <row r="796" spans="2:9" ht="18.95" customHeight="1" thickBot="1" x14ac:dyDescent="0.25">
      <c r="B796" s="3163"/>
      <c r="C796" s="1600"/>
      <c r="D796" s="1700"/>
      <c r="E796" s="1701" t="s">
        <v>2617</v>
      </c>
      <c r="F796" s="1701"/>
      <c r="G796" s="3240"/>
      <c r="H796" s="3149"/>
      <c r="I796" s="3438"/>
    </row>
    <row r="797" spans="2:9" ht="18.95" customHeight="1" thickBot="1" x14ac:dyDescent="0.25">
      <c r="B797" s="3163"/>
      <c r="C797" s="1600"/>
      <c r="D797" s="1700"/>
      <c r="E797" s="3229" t="s">
        <v>2970</v>
      </c>
      <c r="F797" s="3229"/>
      <c r="G797" s="3230"/>
      <c r="H797" s="3149"/>
      <c r="I797" s="3438"/>
    </row>
    <row r="798" spans="2:9" ht="18.95" customHeight="1" thickBot="1" x14ac:dyDescent="0.25">
      <c r="B798" s="3163"/>
      <c r="C798" s="1600"/>
      <c r="D798" s="1700"/>
      <c r="E798" s="3241" t="s">
        <v>2553</v>
      </c>
      <c r="F798" s="3242"/>
      <c r="G798" s="3243"/>
      <c r="H798" s="3149"/>
      <c r="I798" s="3438"/>
    </row>
    <row r="799" spans="2:9" ht="37.5" customHeight="1" thickBot="1" x14ac:dyDescent="0.25">
      <c r="B799" s="3163"/>
      <c r="C799" s="1600"/>
      <c r="D799" s="1700"/>
      <c r="E799" s="3226"/>
      <c r="F799" s="937" t="s">
        <v>431</v>
      </c>
      <c r="G799" s="967" t="s">
        <v>8</v>
      </c>
      <c r="H799" s="3149"/>
      <c r="I799" s="3438"/>
    </row>
    <row r="800" spans="2:9" ht="37.5" customHeight="1" thickBot="1" x14ac:dyDescent="0.25">
      <c r="B800" s="3163"/>
      <c r="C800" s="1600"/>
      <c r="D800" s="1700"/>
      <c r="E800" s="3246"/>
      <c r="F800" s="34" t="s">
        <v>2560</v>
      </c>
      <c r="G800" s="967" t="s">
        <v>2554</v>
      </c>
      <c r="H800" s="3149"/>
      <c r="I800" s="3438"/>
    </row>
    <row r="801" spans="2:9" ht="18.95" customHeight="1" thickBot="1" x14ac:dyDescent="0.25">
      <c r="B801" s="3163"/>
      <c r="C801" s="1600"/>
      <c r="D801" s="1700"/>
      <c r="E801" s="1350" t="s">
        <v>2616</v>
      </c>
      <c r="F801" s="1346"/>
      <c r="G801" s="1348"/>
      <c r="H801" s="3149"/>
      <c r="I801" s="3438"/>
    </row>
    <row r="802" spans="2:9" ht="18.95" customHeight="1" thickBot="1" x14ac:dyDescent="0.25">
      <c r="B802" s="3163"/>
      <c r="C802" s="1600"/>
      <c r="D802" s="1700"/>
      <c r="E802" s="3229" t="s">
        <v>2970</v>
      </c>
      <c r="F802" s="3229"/>
      <c r="G802" s="3230"/>
      <c r="H802" s="3149"/>
      <c r="I802" s="3438"/>
    </row>
    <row r="803" spans="2:9" ht="18.95" customHeight="1" thickBot="1" x14ac:dyDescent="0.25">
      <c r="B803" s="3163"/>
      <c r="C803" s="1600"/>
      <c r="D803" s="1700"/>
      <c r="E803" s="3241" t="s">
        <v>2553</v>
      </c>
      <c r="F803" s="3242"/>
      <c r="G803" s="3243"/>
      <c r="H803" s="3149"/>
      <c r="I803" s="3438"/>
    </row>
    <row r="804" spans="2:9" ht="37.5" customHeight="1" thickBot="1" x14ac:dyDescent="0.25">
      <c r="B804" s="3163"/>
      <c r="C804" s="1600"/>
      <c r="D804" s="1700"/>
      <c r="E804" s="3247"/>
      <c r="F804" s="937" t="s">
        <v>431</v>
      </c>
      <c r="G804" s="967" t="s">
        <v>8</v>
      </c>
      <c r="H804" s="3149"/>
      <c r="I804" s="3438"/>
    </row>
    <row r="805" spans="2:9" ht="39.75" customHeight="1" thickBot="1" x14ac:dyDescent="0.25">
      <c r="B805" s="3163"/>
      <c r="C805" s="1600"/>
      <c r="D805" s="1700"/>
      <c r="E805" s="3247"/>
      <c r="F805" s="34" t="s">
        <v>2560</v>
      </c>
      <c r="G805" s="967" t="s">
        <v>1151</v>
      </c>
      <c r="H805" s="3149"/>
      <c r="I805" s="3438"/>
    </row>
    <row r="806" spans="2:9" ht="18.95" customHeight="1" thickBot="1" x14ac:dyDescent="0.25">
      <c r="B806" s="3163"/>
      <c r="C806" s="1600"/>
      <c r="D806" s="1700"/>
      <c r="E806" s="3231" t="s">
        <v>840</v>
      </c>
      <c r="F806" s="3232"/>
      <c r="G806" s="3233"/>
      <c r="H806" s="3149"/>
      <c r="I806" s="3438"/>
    </row>
    <row r="807" spans="2:9" ht="18.95" customHeight="1" thickBot="1" x14ac:dyDescent="0.25">
      <c r="B807" s="3163"/>
      <c r="C807" s="1600"/>
      <c r="D807" s="1700"/>
      <c r="E807" s="3234" t="s">
        <v>2555</v>
      </c>
      <c r="F807" s="3235"/>
      <c r="G807" s="3236"/>
      <c r="H807" s="3149"/>
      <c r="I807" s="3438"/>
    </row>
    <row r="808" spans="2:9" ht="37.5" customHeight="1" thickBot="1" x14ac:dyDescent="0.25">
      <c r="B808" s="3163"/>
      <c r="C808" s="1600"/>
      <c r="D808" s="1700"/>
      <c r="E808" s="3237"/>
      <c r="F808" s="937" t="s">
        <v>431</v>
      </c>
      <c r="G808" s="967" t="s">
        <v>8</v>
      </c>
      <c r="H808" s="3149"/>
      <c r="I808" s="3438"/>
    </row>
    <row r="809" spans="2:9" ht="38.25" customHeight="1" thickBot="1" x14ac:dyDescent="0.25">
      <c r="B809" s="3163"/>
      <c r="C809" s="1600"/>
      <c r="D809" s="1700"/>
      <c r="E809" s="3238"/>
      <c r="F809" s="34" t="s">
        <v>2560</v>
      </c>
      <c r="G809" s="967" t="s">
        <v>1043</v>
      </c>
      <c r="H809" s="3149"/>
      <c r="I809" s="3438"/>
    </row>
    <row r="810" spans="2:9" ht="18.95" customHeight="1" thickBot="1" x14ac:dyDescent="0.25">
      <c r="B810" s="3163"/>
      <c r="C810" s="1600"/>
      <c r="D810" s="1700"/>
      <c r="E810" s="3239" t="s">
        <v>2617</v>
      </c>
      <c r="F810" s="1701"/>
      <c r="G810" s="3240"/>
      <c r="H810" s="3149"/>
      <c r="I810" s="3438"/>
    </row>
    <row r="811" spans="2:9" ht="18.95" customHeight="1" thickBot="1" x14ac:dyDescent="0.25">
      <c r="B811" s="3163"/>
      <c r="C811" s="1600"/>
      <c r="D811" s="1700"/>
      <c r="E811" s="3229" t="s">
        <v>2970</v>
      </c>
      <c r="F811" s="3229"/>
      <c r="G811" s="3230"/>
      <c r="H811" s="3149"/>
      <c r="I811" s="3438"/>
    </row>
    <row r="812" spans="2:9" ht="18.95" customHeight="1" thickBot="1" x14ac:dyDescent="0.25">
      <c r="B812" s="3163"/>
      <c r="C812" s="1600"/>
      <c r="D812" s="1700"/>
      <c r="E812" s="3241" t="s">
        <v>2553</v>
      </c>
      <c r="F812" s="3242"/>
      <c r="G812" s="3243"/>
      <c r="H812" s="3149"/>
      <c r="I812" s="3438"/>
    </row>
    <row r="813" spans="2:9" ht="18.95" customHeight="1" thickBot="1" x14ac:dyDescent="0.25">
      <c r="B813" s="3163"/>
      <c r="C813" s="1600"/>
      <c r="D813" s="1700"/>
      <c r="E813" s="3244" t="s">
        <v>2556</v>
      </c>
      <c r="F813" s="3244"/>
      <c r="G813" s="3244"/>
      <c r="H813" s="3149"/>
      <c r="I813" s="3438"/>
    </row>
    <row r="814" spans="2:9" ht="36.75" customHeight="1" thickBot="1" x14ac:dyDescent="0.25">
      <c r="B814" s="3163"/>
      <c r="C814" s="1600"/>
      <c r="D814" s="1700"/>
      <c r="E814" s="3247"/>
      <c r="F814" s="937" t="s">
        <v>431</v>
      </c>
      <c r="G814" s="967" t="s">
        <v>8</v>
      </c>
      <c r="H814" s="3149"/>
      <c r="I814" s="3438"/>
    </row>
    <row r="815" spans="2:9" ht="42.75" customHeight="1" thickBot="1" x14ac:dyDescent="0.25">
      <c r="B815" s="3163"/>
      <c r="C815" s="1600"/>
      <c r="D815" s="1700"/>
      <c r="E815" s="3247"/>
      <c r="F815" s="34" t="s">
        <v>2560</v>
      </c>
      <c r="G815" s="967" t="s">
        <v>346</v>
      </c>
      <c r="H815" s="3149"/>
      <c r="I815" s="3438"/>
    </row>
    <row r="816" spans="2:9" ht="18.95" customHeight="1" thickBot="1" x14ac:dyDescent="0.25">
      <c r="B816" s="3134"/>
      <c r="C816" s="3137"/>
      <c r="D816" s="3139"/>
      <c r="E816" s="3228" t="s">
        <v>2618</v>
      </c>
      <c r="F816" s="3139"/>
      <c r="G816" s="3143"/>
      <c r="H816" s="3150"/>
      <c r="I816" s="3439"/>
    </row>
    <row r="817" spans="2:11" ht="18.95" customHeight="1" thickTop="1" thickBot="1" x14ac:dyDescent="0.25">
      <c r="B817" s="3132" t="s">
        <v>2901</v>
      </c>
      <c r="C817" s="3135" t="s">
        <v>2902</v>
      </c>
      <c r="D817" s="3138" t="s">
        <v>8</v>
      </c>
      <c r="E817" s="3224" t="s">
        <v>2970</v>
      </c>
      <c r="F817" s="3224"/>
      <c r="G817" s="3225"/>
      <c r="H817" s="3148" t="s">
        <v>2</v>
      </c>
      <c r="I817" s="3437" t="s">
        <v>2</v>
      </c>
    </row>
    <row r="818" spans="2:11" ht="18.95" customHeight="1" thickBot="1" x14ac:dyDescent="0.25">
      <c r="B818" s="3133"/>
      <c r="C818" s="3136"/>
      <c r="D818" s="1347"/>
      <c r="E818" s="3229" t="s">
        <v>2970</v>
      </c>
      <c r="F818" s="3229"/>
      <c r="G818" s="3230"/>
      <c r="H818" s="3149"/>
      <c r="I818" s="3438"/>
    </row>
    <row r="819" spans="2:11" ht="39.75" customHeight="1" thickBot="1" x14ac:dyDescent="0.25">
      <c r="B819" s="3163"/>
      <c r="C819" s="1600"/>
      <c r="D819" s="1700"/>
      <c r="E819" s="3226"/>
      <c r="F819" s="937" t="s">
        <v>431</v>
      </c>
      <c r="G819" s="967" t="s">
        <v>8</v>
      </c>
      <c r="H819" s="3149"/>
      <c r="I819" s="3438"/>
    </row>
    <row r="820" spans="2:11" ht="40.5" customHeight="1" thickBot="1" x14ac:dyDescent="0.25">
      <c r="B820" s="3163"/>
      <c r="C820" s="1600"/>
      <c r="D820" s="1700"/>
      <c r="E820" s="3227"/>
      <c r="F820" s="34" t="s">
        <v>2560</v>
      </c>
      <c r="G820" s="967" t="s">
        <v>346</v>
      </c>
      <c r="H820" s="3149"/>
      <c r="I820" s="3438"/>
    </row>
    <row r="821" spans="2:11" ht="18.95" customHeight="1" thickBot="1" x14ac:dyDescent="0.25">
      <c r="B821" s="3134"/>
      <c r="C821" s="3137"/>
      <c r="D821" s="3139"/>
      <c r="E821" s="3228" t="s">
        <v>2622</v>
      </c>
      <c r="F821" s="3139"/>
      <c r="G821" s="3143"/>
      <c r="H821" s="3150"/>
      <c r="I821" s="3439"/>
    </row>
    <row r="822" spans="2:11" ht="18.95" customHeight="1" thickTop="1" thickBot="1" x14ac:dyDescent="0.25">
      <c r="B822" s="3189" t="s">
        <v>2521</v>
      </c>
      <c r="C822" s="3135" t="s">
        <v>2789</v>
      </c>
      <c r="D822" s="3138" t="s">
        <v>2604</v>
      </c>
      <c r="E822" s="3449" t="s">
        <v>2972</v>
      </c>
      <c r="F822" s="3449"/>
      <c r="G822" s="3449"/>
      <c r="H822" s="3425" t="s">
        <v>2</v>
      </c>
      <c r="I822" s="3434" t="s">
        <v>2</v>
      </c>
    </row>
    <row r="823" spans="2:11" ht="18.95" customHeight="1" thickBot="1" x14ac:dyDescent="0.25">
      <c r="B823" s="3190"/>
      <c r="C823" s="1600"/>
      <c r="D823" s="1700"/>
      <c r="E823" s="3285" t="s">
        <v>2587</v>
      </c>
      <c r="F823" s="3285"/>
      <c r="G823" s="3286"/>
      <c r="H823" s="3426"/>
      <c r="I823" s="3435"/>
    </row>
    <row r="824" spans="2:11" ht="41.25" customHeight="1" thickBot="1" x14ac:dyDescent="0.25">
      <c r="B824" s="3190"/>
      <c r="C824" s="1600"/>
      <c r="D824" s="1700"/>
      <c r="E824" s="3450"/>
      <c r="F824" s="30" t="s">
        <v>1140</v>
      </c>
      <c r="G824" s="308" t="s">
        <v>76</v>
      </c>
      <c r="H824" s="3426"/>
      <c r="I824" s="3435"/>
    </row>
    <row r="825" spans="2:11" ht="39" customHeight="1" thickBot="1" x14ac:dyDescent="0.25">
      <c r="B825" s="3190"/>
      <c r="C825" s="1600"/>
      <c r="D825" s="1700"/>
      <c r="E825" s="3450"/>
      <c r="F825" s="30" t="s">
        <v>1793</v>
      </c>
      <c r="G825" s="74" t="s">
        <v>583</v>
      </c>
      <c r="H825" s="3426"/>
      <c r="I825" s="3435"/>
    </row>
    <row r="826" spans="2:11" ht="18.95" customHeight="1" thickBot="1" x14ac:dyDescent="0.25">
      <c r="B826" s="3190"/>
      <c r="C826" s="1600"/>
      <c r="D826" s="1700"/>
      <c r="E826" s="1700" t="s">
        <v>2623</v>
      </c>
      <c r="F826" s="1700"/>
      <c r="G826" s="2350"/>
      <c r="H826" s="3426"/>
      <c r="I826" s="3435"/>
    </row>
    <row r="827" spans="2:11" ht="18.95" customHeight="1" thickBot="1" x14ac:dyDescent="0.25">
      <c r="B827" s="3190"/>
      <c r="C827" s="1600"/>
      <c r="D827" s="1700"/>
      <c r="E827" s="3451" t="s">
        <v>2973</v>
      </c>
      <c r="F827" s="3451"/>
      <c r="G827" s="3452"/>
      <c r="H827" s="3426"/>
      <c r="I827" s="3435"/>
    </row>
    <row r="828" spans="2:11" ht="18.95" customHeight="1" thickBot="1" x14ac:dyDescent="0.25">
      <c r="B828" s="3191"/>
      <c r="C828" s="3137"/>
      <c r="D828" s="3139"/>
      <c r="E828" s="3139" t="s">
        <v>2612</v>
      </c>
      <c r="F828" s="3139"/>
      <c r="G828" s="3143"/>
      <c r="H828" s="3427"/>
      <c r="I828" s="3436"/>
    </row>
    <row r="829" spans="2:11" ht="16.5" customHeight="1" thickTop="1" thickBot="1" x14ac:dyDescent="0.25">
      <c r="B829" s="3145"/>
      <c r="C829" s="3146"/>
      <c r="D829" s="3146"/>
      <c r="E829" s="3146"/>
      <c r="F829" s="3146"/>
      <c r="G829" s="3146"/>
      <c r="H829" s="3146"/>
      <c r="I829" s="3147"/>
    </row>
    <row r="830" spans="2:11" ht="18.95" customHeight="1" thickTop="1" thickBot="1" x14ac:dyDescent="0.3">
      <c r="B830" s="3132" t="s">
        <v>2891</v>
      </c>
      <c r="C830" s="3135" t="s">
        <v>2892</v>
      </c>
      <c r="D830" s="3138" t="s">
        <v>2624</v>
      </c>
      <c r="E830" s="3171" t="s">
        <v>2630</v>
      </c>
      <c r="F830" s="3171"/>
      <c r="G830" s="3171"/>
      <c r="H830" s="3148" t="s">
        <v>2</v>
      </c>
      <c r="I830" s="3437" t="s">
        <v>2</v>
      </c>
      <c r="J830"/>
      <c r="K830"/>
    </row>
    <row r="831" spans="2:11" ht="27" customHeight="1" thickBot="1" x14ac:dyDescent="0.3">
      <c r="B831" s="3163"/>
      <c r="C831" s="1600"/>
      <c r="D831" s="1700"/>
      <c r="E831" s="3172"/>
      <c r="F831" s="945" t="s">
        <v>2625</v>
      </c>
      <c r="G831" s="967" t="s">
        <v>2532</v>
      </c>
      <c r="H831" s="3149"/>
      <c r="I831" s="3438"/>
      <c r="J831"/>
      <c r="K831"/>
    </row>
    <row r="832" spans="2:11" ht="42" customHeight="1" thickBot="1" x14ac:dyDescent="0.25">
      <c r="B832" s="3163"/>
      <c r="C832" s="1600"/>
      <c r="D832" s="1700"/>
      <c r="E832" s="3173"/>
      <c r="F832" s="945" t="s">
        <v>2626</v>
      </c>
      <c r="G832" s="967" t="s">
        <v>2532</v>
      </c>
      <c r="H832" s="3149"/>
      <c r="I832" s="3438"/>
    </row>
    <row r="833" spans="2:11" ht="18.95" customHeight="1" thickBot="1" x14ac:dyDescent="0.3">
      <c r="B833" s="3163"/>
      <c r="C833" s="1600"/>
      <c r="D833" s="1700"/>
      <c r="E833" s="3174" t="s">
        <v>2629</v>
      </c>
      <c r="F833" s="3174"/>
      <c r="G833" s="3174"/>
      <c r="H833" s="3149"/>
      <c r="I833" s="3438"/>
      <c r="J833"/>
      <c r="K833"/>
    </row>
    <row r="834" spans="2:11" ht="18.95" customHeight="1" thickTop="1" thickBot="1" x14ac:dyDescent="0.3">
      <c r="B834" s="3163"/>
      <c r="C834" s="1600"/>
      <c r="D834" s="1700"/>
      <c r="E834" s="3175" t="s">
        <v>2630</v>
      </c>
      <c r="F834" s="3175"/>
      <c r="G834" s="3175"/>
      <c r="H834" s="3149"/>
      <c r="I834" s="3438"/>
      <c r="J834"/>
      <c r="K834"/>
    </row>
    <row r="835" spans="2:11" ht="27" customHeight="1" thickBot="1" x14ac:dyDescent="0.3">
      <c r="B835" s="3163"/>
      <c r="C835" s="1600"/>
      <c r="D835" s="1700"/>
      <c r="E835" s="3172"/>
      <c r="F835" s="945" t="s">
        <v>2625</v>
      </c>
      <c r="G835" s="967" t="s">
        <v>2532</v>
      </c>
      <c r="H835" s="3149"/>
      <c r="I835" s="3438"/>
      <c r="J835"/>
      <c r="K835"/>
    </row>
    <row r="836" spans="2:11" ht="25.5" customHeight="1" thickBot="1" x14ac:dyDescent="0.25">
      <c r="B836" s="3163"/>
      <c r="C836" s="1600"/>
      <c r="D836" s="1700"/>
      <c r="E836" s="3173"/>
      <c r="F836" s="945" t="s">
        <v>2626</v>
      </c>
      <c r="G836" s="967" t="s">
        <v>805</v>
      </c>
      <c r="H836" s="3149"/>
      <c r="I836" s="3438"/>
    </row>
    <row r="837" spans="2:11" ht="18.95" customHeight="1" thickBot="1" x14ac:dyDescent="0.25">
      <c r="B837" s="3163"/>
      <c r="C837" s="1600"/>
      <c r="D837" s="1700"/>
      <c r="E837" s="3174" t="s">
        <v>2628</v>
      </c>
      <c r="F837" s="3174"/>
      <c r="G837" s="3174"/>
      <c r="H837" s="3149"/>
      <c r="I837" s="3438"/>
    </row>
    <row r="838" spans="2:11" ht="18.95" customHeight="1" thickTop="1" thickBot="1" x14ac:dyDescent="0.3">
      <c r="B838" s="3163"/>
      <c r="C838" s="1600"/>
      <c r="D838" s="1700"/>
      <c r="E838" s="3175" t="s">
        <v>2630</v>
      </c>
      <c r="F838" s="3175"/>
      <c r="G838" s="3175"/>
      <c r="H838" s="3149"/>
      <c r="I838" s="3438"/>
      <c r="J838"/>
      <c r="K838"/>
    </row>
    <row r="839" spans="2:11" ht="27" customHeight="1" thickBot="1" x14ac:dyDescent="0.3">
      <c r="B839" s="3163"/>
      <c r="C839" s="1600"/>
      <c r="D839" s="1700"/>
      <c r="E839" s="3172"/>
      <c r="F839" s="945" t="s">
        <v>2625</v>
      </c>
      <c r="G839" s="967" t="s">
        <v>805</v>
      </c>
      <c r="H839" s="3149"/>
      <c r="I839" s="3438"/>
      <c r="J839"/>
      <c r="K839"/>
    </row>
    <row r="840" spans="2:11" ht="25.5" customHeight="1" thickBot="1" x14ac:dyDescent="0.25">
      <c r="B840" s="3163"/>
      <c r="C840" s="1600"/>
      <c r="D840" s="1700"/>
      <c r="E840" s="3173"/>
      <c r="F840" s="945" t="s">
        <v>2626</v>
      </c>
      <c r="G840" s="967" t="s">
        <v>805</v>
      </c>
      <c r="H840" s="3149"/>
      <c r="I840" s="3438"/>
    </row>
    <row r="841" spans="2:11" ht="18.95" customHeight="1" thickBot="1" x14ac:dyDescent="0.25">
      <c r="B841" s="3134"/>
      <c r="C841" s="3137"/>
      <c r="D841" s="3139"/>
      <c r="E841" s="3176" t="s">
        <v>2627</v>
      </c>
      <c r="F841" s="3176"/>
      <c r="G841" s="3176"/>
      <c r="H841" s="3150"/>
      <c r="I841" s="3439"/>
    </row>
    <row r="842" spans="2:11" ht="18.95" customHeight="1" thickTop="1" thickBot="1" x14ac:dyDescent="0.3">
      <c r="B842" s="3132" t="s">
        <v>2907</v>
      </c>
      <c r="C842" s="3135" t="s">
        <v>2952</v>
      </c>
      <c r="D842" s="3138" t="s">
        <v>2908</v>
      </c>
      <c r="E842" s="3164" t="s">
        <v>2909</v>
      </c>
      <c r="F842" s="3165"/>
      <c r="G842" s="3166"/>
      <c r="H842" s="3148" t="s">
        <v>2</v>
      </c>
      <c r="I842" s="3437" t="s">
        <v>2</v>
      </c>
      <c r="J842"/>
      <c r="K842"/>
    </row>
    <row r="843" spans="2:11" ht="51" customHeight="1" thickBot="1" x14ac:dyDescent="0.3">
      <c r="B843" s="3163"/>
      <c r="C843" s="1600"/>
      <c r="D843" s="1700"/>
      <c r="E843" s="3168"/>
      <c r="F843" s="937" t="s">
        <v>2953</v>
      </c>
      <c r="G843" s="952" t="s">
        <v>8</v>
      </c>
      <c r="H843" s="3149"/>
      <c r="I843" s="3438"/>
      <c r="J843"/>
      <c r="K843"/>
    </row>
    <row r="844" spans="2:11" ht="16.5" customHeight="1" thickBot="1" x14ac:dyDescent="0.25">
      <c r="B844" s="3163"/>
      <c r="C844" s="1600"/>
      <c r="D844" s="1700"/>
      <c r="E844" s="3169"/>
      <c r="F844" s="1357" t="s">
        <v>2910</v>
      </c>
      <c r="G844" s="1515"/>
      <c r="H844" s="3149"/>
      <c r="I844" s="3438"/>
    </row>
    <row r="845" spans="2:11" ht="32.25" customHeight="1" thickBot="1" x14ac:dyDescent="0.3">
      <c r="B845" s="3163"/>
      <c r="C845" s="1600"/>
      <c r="D845" s="1700"/>
      <c r="E845" s="3169"/>
      <c r="F845" s="30" t="s">
        <v>2954</v>
      </c>
      <c r="G845" s="952">
        <v>1</v>
      </c>
      <c r="H845" s="3149"/>
      <c r="I845" s="3438"/>
      <c r="J845"/>
      <c r="K845"/>
    </row>
    <row r="846" spans="2:11" ht="38.25" customHeight="1" thickBot="1" x14ac:dyDescent="0.3">
      <c r="B846" s="3163"/>
      <c r="C846" s="1600"/>
      <c r="D846" s="1700"/>
      <c r="E846" s="3169"/>
      <c r="F846" s="30" t="s">
        <v>2955</v>
      </c>
      <c r="G846" s="938" t="s">
        <v>2911</v>
      </c>
      <c r="H846" s="3149"/>
      <c r="I846" s="3438"/>
      <c r="J846"/>
      <c r="K846"/>
    </row>
    <row r="847" spans="2:11" ht="27" customHeight="1" thickBot="1" x14ac:dyDescent="0.3">
      <c r="B847" s="3163"/>
      <c r="C847" s="1600"/>
      <c r="D847" s="1700"/>
      <c r="E847" s="3169"/>
      <c r="F847" s="1357" t="s">
        <v>2912</v>
      </c>
      <c r="G847" s="1515"/>
      <c r="H847" s="3149"/>
      <c r="I847" s="3438"/>
      <c r="J847"/>
      <c r="K847"/>
    </row>
    <row r="848" spans="2:11" ht="42" customHeight="1" thickBot="1" x14ac:dyDescent="0.25">
      <c r="B848" s="3163"/>
      <c r="C848" s="1600"/>
      <c r="D848" s="1700"/>
      <c r="E848" s="3170"/>
      <c r="F848" s="30" t="s">
        <v>2956</v>
      </c>
      <c r="G848" s="952" t="s">
        <v>2913</v>
      </c>
      <c r="H848" s="3149"/>
      <c r="I848" s="3438"/>
    </row>
    <row r="849" spans="2:13" ht="18.95" customHeight="1" thickBot="1" x14ac:dyDescent="0.25">
      <c r="B849" s="3134"/>
      <c r="C849" s="3137"/>
      <c r="D849" s="3139"/>
      <c r="E849" s="3167" t="s">
        <v>2957</v>
      </c>
      <c r="F849" s="3167"/>
      <c r="G849" s="3167"/>
      <c r="H849" s="3150"/>
      <c r="I849" s="3439"/>
    </row>
    <row r="850" spans="2:13" ht="28.5" customHeight="1" thickTop="1" thickBot="1" x14ac:dyDescent="0.25">
      <c r="B850" s="3189" t="s">
        <v>2743</v>
      </c>
      <c r="C850" s="3135" t="s">
        <v>2794</v>
      </c>
      <c r="D850" s="3138" t="s">
        <v>2742</v>
      </c>
      <c r="E850" s="3192" t="s">
        <v>2746</v>
      </c>
      <c r="F850" s="3193"/>
      <c r="G850" s="3194"/>
      <c r="H850" s="3425" t="s">
        <v>2</v>
      </c>
      <c r="I850" s="3434" t="s">
        <v>2</v>
      </c>
    </row>
    <row r="851" spans="2:13" ht="36" customHeight="1" thickBot="1" x14ac:dyDescent="0.3">
      <c r="B851" s="3190"/>
      <c r="C851" s="1600"/>
      <c r="D851" s="1700"/>
      <c r="E851" s="3185"/>
      <c r="F851" s="34" t="s">
        <v>2733</v>
      </c>
      <c r="G851" s="967">
        <v>2</v>
      </c>
      <c r="H851" s="3426"/>
      <c r="I851" s="3435"/>
      <c r="K851"/>
      <c r="L851"/>
      <c r="M851"/>
    </row>
    <row r="852" spans="2:13" ht="36" customHeight="1" thickBot="1" x14ac:dyDescent="0.3">
      <c r="B852" s="3190"/>
      <c r="C852" s="1600"/>
      <c r="D852" s="1700"/>
      <c r="E852" s="3185"/>
      <c r="F852" s="34" t="s">
        <v>2735</v>
      </c>
      <c r="G852" s="967" t="s">
        <v>8</v>
      </c>
      <c r="H852" s="3426"/>
      <c r="I852" s="3435"/>
      <c r="K852"/>
      <c r="L852"/>
      <c r="M852"/>
    </row>
    <row r="853" spans="2:13" ht="17.25" customHeight="1" thickBot="1" x14ac:dyDescent="0.3">
      <c r="B853" s="3190"/>
      <c r="C853" s="1600"/>
      <c r="D853" s="1700"/>
      <c r="E853" s="3185"/>
      <c r="F853" s="3202" t="s">
        <v>2741</v>
      </c>
      <c r="G853" s="3203"/>
      <c r="H853" s="3426"/>
      <c r="I853" s="3435"/>
      <c r="K853"/>
      <c r="L853"/>
      <c r="M853"/>
    </row>
    <row r="854" spans="2:13" ht="48.75" customHeight="1" thickBot="1" x14ac:dyDescent="0.3">
      <c r="B854" s="3190"/>
      <c r="C854" s="1600"/>
      <c r="D854" s="1700"/>
      <c r="E854" s="3185"/>
      <c r="F854" s="945" t="s">
        <v>2740</v>
      </c>
      <c r="G854" s="967" t="s">
        <v>8</v>
      </c>
      <c r="H854" s="3426"/>
      <c r="I854" s="3435"/>
      <c r="K854"/>
      <c r="L854"/>
      <c r="M854"/>
    </row>
    <row r="855" spans="2:13" ht="30" customHeight="1" thickBot="1" x14ac:dyDescent="0.3">
      <c r="B855" s="3190"/>
      <c r="C855" s="1600"/>
      <c r="D855" s="1700"/>
      <c r="E855" s="3204" t="s">
        <v>2744</v>
      </c>
      <c r="F855" s="3205"/>
      <c r="G855" s="3206"/>
      <c r="H855" s="3426"/>
      <c r="I855" s="3435"/>
      <c r="K855"/>
      <c r="L855"/>
      <c r="M855"/>
    </row>
    <row r="856" spans="2:13" ht="37.5" customHeight="1" thickBot="1" x14ac:dyDescent="0.25">
      <c r="B856" s="3190"/>
      <c r="C856" s="1600"/>
      <c r="D856" s="1700"/>
      <c r="E856" s="3198"/>
      <c r="F856" s="34" t="s">
        <v>2681</v>
      </c>
      <c r="G856" s="967">
        <v>9</v>
      </c>
      <c r="H856" s="3426"/>
      <c r="I856" s="3435"/>
    </row>
    <row r="857" spans="2:13" ht="48.75" customHeight="1" thickBot="1" x14ac:dyDescent="0.25">
      <c r="B857" s="3190"/>
      <c r="C857" s="1600"/>
      <c r="D857" s="1700"/>
      <c r="E857" s="3198"/>
      <c r="F857" s="34" t="s">
        <v>2683</v>
      </c>
      <c r="G857" s="967">
        <v>17</v>
      </c>
      <c r="H857" s="3426"/>
      <c r="I857" s="3435"/>
    </row>
    <row r="858" spans="2:13" ht="39" customHeight="1" thickBot="1" x14ac:dyDescent="0.25">
      <c r="B858" s="3190"/>
      <c r="C858" s="1600"/>
      <c r="D858" s="1700"/>
      <c r="E858" s="3198"/>
      <c r="F858" s="34" t="s">
        <v>2688</v>
      </c>
      <c r="G858" s="967" t="s">
        <v>2689</v>
      </c>
      <c r="H858" s="3426"/>
      <c r="I858" s="3435"/>
    </row>
    <row r="859" spans="2:13" ht="39.75" customHeight="1" thickBot="1" x14ac:dyDescent="0.25">
      <c r="B859" s="3190"/>
      <c r="C859" s="1600"/>
      <c r="D859" s="1700"/>
      <c r="E859" s="3198"/>
      <c r="F859" s="34" t="s">
        <v>2688</v>
      </c>
      <c r="G859" s="967" t="s">
        <v>8</v>
      </c>
      <c r="H859" s="3426"/>
      <c r="I859" s="3435"/>
    </row>
    <row r="860" spans="2:13" ht="27.75" customHeight="1" thickBot="1" x14ac:dyDescent="0.25">
      <c r="B860" s="3190"/>
      <c r="C860" s="1600"/>
      <c r="D860" s="1700"/>
      <c r="E860" s="3198"/>
      <c r="F860" s="3202" t="s">
        <v>2719</v>
      </c>
      <c r="G860" s="3203"/>
      <c r="H860" s="3426"/>
      <c r="I860" s="3435"/>
    </row>
    <row r="861" spans="2:13" ht="39" customHeight="1" thickBot="1" x14ac:dyDescent="0.25">
      <c r="B861" s="3190"/>
      <c r="C861" s="1600"/>
      <c r="D861" s="1700"/>
      <c r="E861" s="3198"/>
      <c r="F861" s="937" t="s">
        <v>431</v>
      </c>
      <c r="G861" s="972" t="s">
        <v>2690</v>
      </c>
      <c r="H861" s="3426"/>
      <c r="I861" s="3435"/>
    </row>
    <row r="862" spans="2:13" ht="12.75" customHeight="1" thickBot="1" x14ac:dyDescent="0.25">
      <c r="B862" s="3190"/>
      <c r="C862" s="1600"/>
      <c r="D862" s="1700"/>
      <c r="E862" s="3198"/>
      <c r="F862" s="1700" t="s">
        <v>840</v>
      </c>
      <c r="G862" s="2350"/>
      <c r="H862" s="3426"/>
      <c r="I862" s="3435"/>
    </row>
    <row r="863" spans="2:13" ht="38.25" customHeight="1" thickBot="1" x14ac:dyDescent="0.25">
      <c r="B863" s="3190"/>
      <c r="C863" s="1600"/>
      <c r="D863" s="1700"/>
      <c r="E863" s="3198"/>
      <c r="F863" s="30" t="s">
        <v>429</v>
      </c>
      <c r="G863" s="972" t="s">
        <v>2747</v>
      </c>
      <c r="H863" s="3426"/>
      <c r="I863" s="3435"/>
    </row>
    <row r="864" spans="2:13" ht="18.95" customHeight="1" thickBot="1" x14ac:dyDescent="0.25">
      <c r="B864" s="3190"/>
      <c r="C864" s="1600"/>
      <c r="D864" s="1700"/>
      <c r="E864" s="3221" t="s">
        <v>840</v>
      </c>
      <c r="F864" s="3222"/>
      <c r="G864" s="3223"/>
      <c r="H864" s="3426"/>
      <c r="I864" s="3435"/>
    </row>
    <row r="865" spans="2:10" ht="37.5" customHeight="1" thickBot="1" x14ac:dyDescent="0.25">
      <c r="B865" s="3190"/>
      <c r="C865" s="1600"/>
      <c r="D865" s="1700"/>
      <c r="E865" s="3198"/>
      <c r="F865" s="34" t="s">
        <v>2681</v>
      </c>
      <c r="G865" s="967">
        <v>9</v>
      </c>
      <c r="H865" s="3426"/>
      <c r="I865" s="3435"/>
    </row>
    <row r="866" spans="2:10" ht="48.75" customHeight="1" thickBot="1" x14ac:dyDescent="0.25">
      <c r="B866" s="3190"/>
      <c r="C866" s="1600"/>
      <c r="D866" s="1700"/>
      <c r="E866" s="3198"/>
      <c r="F866" s="34" t="s">
        <v>2683</v>
      </c>
      <c r="G866" s="967">
        <v>18</v>
      </c>
      <c r="H866" s="3426"/>
      <c r="I866" s="3435"/>
    </row>
    <row r="867" spans="2:10" ht="39.75" customHeight="1" thickBot="1" x14ac:dyDescent="0.25">
      <c r="B867" s="3190"/>
      <c r="C867" s="1600"/>
      <c r="D867" s="1700"/>
      <c r="E867" s="3198"/>
      <c r="F867" s="34" t="s">
        <v>2688</v>
      </c>
      <c r="G867" s="967" t="s">
        <v>8</v>
      </c>
      <c r="H867" s="3426"/>
      <c r="I867" s="3435"/>
    </row>
    <row r="868" spans="2:10" ht="36.75" customHeight="1" thickBot="1" x14ac:dyDescent="0.25">
      <c r="B868" s="3190"/>
      <c r="C868" s="1600"/>
      <c r="D868" s="1700"/>
      <c r="E868" s="3198"/>
      <c r="F868" s="3202" t="s">
        <v>2720</v>
      </c>
      <c r="G868" s="3203"/>
      <c r="H868" s="3426"/>
      <c r="I868" s="3435"/>
    </row>
    <row r="869" spans="2:10" ht="34.5" customHeight="1" thickBot="1" x14ac:dyDescent="0.25">
      <c r="B869" s="3190"/>
      <c r="C869" s="1600"/>
      <c r="D869" s="1700"/>
      <c r="E869" s="3198"/>
      <c r="F869" s="34" t="s">
        <v>428</v>
      </c>
      <c r="G869" s="966" t="s">
        <v>704</v>
      </c>
      <c r="H869" s="3426"/>
      <c r="I869" s="3435"/>
    </row>
    <row r="870" spans="2:10" ht="63.75" customHeight="1" thickBot="1" x14ac:dyDescent="0.3">
      <c r="B870" s="3190"/>
      <c r="C870" s="1600"/>
      <c r="D870" s="1700"/>
      <c r="E870" s="3198"/>
      <c r="F870" s="34" t="s">
        <v>783</v>
      </c>
      <c r="G870" s="972" t="s">
        <v>2690</v>
      </c>
      <c r="H870" s="3426"/>
      <c r="I870" s="3435"/>
      <c r="J870"/>
    </row>
    <row r="871" spans="2:10" ht="18.95" customHeight="1" thickBot="1" x14ac:dyDescent="0.25">
      <c r="B871" s="3190"/>
      <c r="C871" s="1600"/>
      <c r="D871" s="1700"/>
      <c r="E871" s="3221" t="s">
        <v>840</v>
      </c>
      <c r="F871" s="3222"/>
      <c r="G871" s="3223"/>
      <c r="H871" s="3426"/>
      <c r="I871" s="3435"/>
    </row>
    <row r="872" spans="2:10" ht="37.5" customHeight="1" thickBot="1" x14ac:dyDescent="0.25">
      <c r="B872" s="3190"/>
      <c r="C872" s="1600"/>
      <c r="D872" s="1700"/>
      <c r="E872" s="3198"/>
      <c r="F872" s="34" t="s">
        <v>2681</v>
      </c>
      <c r="G872" s="967">
        <v>9</v>
      </c>
      <c r="H872" s="3426"/>
      <c r="I872" s="3435"/>
    </row>
    <row r="873" spans="2:10" ht="48.75" customHeight="1" thickBot="1" x14ac:dyDescent="0.25">
      <c r="B873" s="3190"/>
      <c r="C873" s="1600"/>
      <c r="D873" s="1700"/>
      <c r="E873" s="3198"/>
      <c r="F873" s="34" t="s">
        <v>2683</v>
      </c>
      <c r="G873" s="967">
        <v>19</v>
      </c>
      <c r="H873" s="3426"/>
      <c r="I873" s="3435"/>
    </row>
    <row r="874" spans="2:10" ht="39.75" customHeight="1" thickBot="1" x14ac:dyDescent="0.25">
      <c r="B874" s="3190"/>
      <c r="C874" s="1600"/>
      <c r="D874" s="1700"/>
      <c r="E874" s="3198"/>
      <c r="F874" s="34" t="s">
        <v>2688</v>
      </c>
      <c r="G874" s="967" t="s">
        <v>8</v>
      </c>
      <c r="H874" s="3426"/>
      <c r="I874" s="3435"/>
    </row>
    <row r="875" spans="2:10" ht="27.75" customHeight="1" thickBot="1" x14ac:dyDescent="0.25">
      <c r="B875" s="3190"/>
      <c r="C875" s="1600"/>
      <c r="D875" s="1700"/>
      <c r="E875" s="3198"/>
      <c r="F875" s="3202" t="s">
        <v>2721</v>
      </c>
      <c r="G875" s="3203"/>
      <c r="H875" s="3426"/>
      <c r="I875" s="3435"/>
    </row>
    <row r="876" spans="2:10" ht="38.25" customHeight="1" thickBot="1" x14ac:dyDescent="0.25">
      <c r="B876" s="3190"/>
      <c r="C876" s="1600"/>
      <c r="D876" s="1700"/>
      <c r="E876" s="3198"/>
      <c r="F876" s="34" t="s">
        <v>426</v>
      </c>
      <c r="G876" s="966" t="s">
        <v>704</v>
      </c>
      <c r="H876" s="3426"/>
      <c r="I876" s="3435"/>
    </row>
    <row r="877" spans="2:10" ht="48.75" customHeight="1" thickBot="1" x14ac:dyDescent="0.25">
      <c r="B877" s="3190"/>
      <c r="C877" s="1600"/>
      <c r="D877" s="1700"/>
      <c r="E877" s="3198"/>
      <c r="F877" s="34" t="s">
        <v>799</v>
      </c>
      <c r="G877" s="972" t="s">
        <v>2690</v>
      </c>
      <c r="H877" s="3426"/>
      <c r="I877" s="3435"/>
    </row>
    <row r="878" spans="2:10" ht="18.95" customHeight="1" thickBot="1" x14ac:dyDescent="0.25">
      <c r="B878" s="3190"/>
      <c r="C878" s="1600"/>
      <c r="D878" s="1700"/>
      <c r="E878" s="3221" t="s">
        <v>840</v>
      </c>
      <c r="F878" s="3222"/>
      <c r="G878" s="3223"/>
      <c r="H878" s="3426"/>
      <c r="I878" s="3435"/>
    </row>
    <row r="879" spans="2:10" ht="37.5" customHeight="1" thickBot="1" x14ac:dyDescent="0.25">
      <c r="B879" s="3190"/>
      <c r="C879" s="1600"/>
      <c r="D879" s="1700"/>
      <c r="E879" s="3198"/>
      <c r="F879" s="34" t="s">
        <v>2681</v>
      </c>
      <c r="G879" s="967">
        <v>9</v>
      </c>
      <c r="H879" s="3426"/>
      <c r="I879" s="3435"/>
    </row>
    <row r="880" spans="2:10" ht="48.75" customHeight="1" thickBot="1" x14ac:dyDescent="0.25">
      <c r="B880" s="3190"/>
      <c r="C880" s="1600"/>
      <c r="D880" s="1700"/>
      <c r="E880" s="3198"/>
      <c r="F880" s="34" t="s">
        <v>2683</v>
      </c>
      <c r="G880" s="967">
        <v>20</v>
      </c>
      <c r="H880" s="3426"/>
      <c r="I880" s="3435"/>
    </row>
    <row r="881" spans="2:13" ht="39.75" customHeight="1" thickBot="1" x14ac:dyDescent="0.25">
      <c r="B881" s="3190"/>
      <c r="C881" s="1600"/>
      <c r="D881" s="1700"/>
      <c r="E881" s="3198"/>
      <c r="F881" s="34" t="s">
        <v>2688</v>
      </c>
      <c r="G881" s="967" t="s">
        <v>8</v>
      </c>
      <c r="H881" s="3426"/>
      <c r="I881" s="3435"/>
    </row>
    <row r="882" spans="2:13" ht="39" customHeight="1" thickBot="1" x14ac:dyDescent="0.25">
      <c r="B882" s="3190"/>
      <c r="C882" s="1600"/>
      <c r="D882" s="1700"/>
      <c r="E882" s="3198"/>
      <c r="F882" s="3202" t="s">
        <v>2722</v>
      </c>
      <c r="G882" s="3203"/>
      <c r="H882" s="3426"/>
      <c r="I882" s="3435"/>
    </row>
    <row r="883" spans="2:13" ht="38.25" customHeight="1" thickBot="1" x14ac:dyDescent="0.25">
      <c r="B883" s="3190"/>
      <c r="C883" s="1600"/>
      <c r="D883" s="1700"/>
      <c r="E883" s="3198"/>
      <c r="F883" s="34" t="s">
        <v>424</v>
      </c>
      <c r="G883" s="966" t="s">
        <v>346</v>
      </c>
      <c r="H883" s="3426"/>
      <c r="I883" s="3435"/>
    </row>
    <row r="884" spans="2:13" ht="60.75" customHeight="1" thickBot="1" x14ac:dyDescent="0.3">
      <c r="B884" s="3190"/>
      <c r="C884" s="1600"/>
      <c r="D884" s="1700"/>
      <c r="E884" s="3198"/>
      <c r="F884" s="30" t="s">
        <v>431</v>
      </c>
      <c r="G884" s="972" t="s">
        <v>2690</v>
      </c>
      <c r="H884" s="3426"/>
      <c r="I884" s="3435"/>
      <c r="J884"/>
    </row>
    <row r="885" spans="2:13" ht="18.95" customHeight="1" thickBot="1" x14ac:dyDescent="0.25">
      <c r="B885" s="3190"/>
      <c r="C885" s="1600"/>
      <c r="D885" s="1700"/>
      <c r="E885" s="3207" t="s">
        <v>2692</v>
      </c>
      <c r="F885" s="3208"/>
      <c r="G885" s="3209"/>
      <c r="H885" s="3426"/>
      <c r="I885" s="3435"/>
    </row>
    <row r="886" spans="2:13" ht="24.75" customHeight="1" thickBot="1" x14ac:dyDescent="0.25">
      <c r="B886" s="3190"/>
      <c r="C886" s="1600"/>
      <c r="D886" s="1700"/>
      <c r="E886" s="3199" t="s">
        <v>2745</v>
      </c>
      <c r="F886" s="3200"/>
      <c r="G886" s="3201"/>
      <c r="H886" s="3426"/>
      <c r="I886" s="3435"/>
    </row>
    <row r="887" spans="2:13" ht="36" customHeight="1" thickBot="1" x14ac:dyDescent="0.3">
      <c r="B887" s="3190"/>
      <c r="C887" s="1600"/>
      <c r="D887" s="1700"/>
      <c r="E887" s="3185"/>
      <c r="F887" s="34" t="s">
        <v>2733</v>
      </c>
      <c r="G887" s="967">
        <v>2</v>
      </c>
      <c r="H887" s="3426"/>
      <c r="I887" s="3435"/>
      <c r="K887"/>
      <c r="L887"/>
      <c r="M887"/>
    </row>
    <row r="888" spans="2:13" ht="36" customHeight="1" thickBot="1" x14ac:dyDescent="0.3">
      <c r="B888" s="3190"/>
      <c r="C888" s="1600"/>
      <c r="D888" s="1700"/>
      <c r="E888" s="3185"/>
      <c r="F888" s="34" t="s">
        <v>2735</v>
      </c>
      <c r="G888" s="967" t="s">
        <v>8</v>
      </c>
      <c r="H888" s="3426"/>
      <c r="I888" s="3435"/>
      <c r="K888"/>
      <c r="L888"/>
      <c r="M888"/>
    </row>
    <row r="889" spans="2:13" ht="17.25" customHeight="1" thickBot="1" x14ac:dyDescent="0.3">
      <c r="B889" s="3190"/>
      <c r="C889" s="1600"/>
      <c r="D889" s="1700"/>
      <c r="E889" s="3185"/>
      <c r="F889" s="3202" t="s">
        <v>2741</v>
      </c>
      <c r="G889" s="3203"/>
      <c r="H889" s="3426"/>
      <c r="I889" s="3435"/>
      <c r="K889"/>
      <c r="L889"/>
      <c r="M889"/>
    </row>
    <row r="890" spans="2:13" ht="48.75" customHeight="1" thickBot="1" x14ac:dyDescent="0.3">
      <c r="B890" s="3190"/>
      <c r="C890" s="1600"/>
      <c r="D890" s="1700"/>
      <c r="E890" s="3185"/>
      <c r="F890" s="945" t="s">
        <v>2740</v>
      </c>
      <c r="G890" s="967" t="s">
        <v>8</v>
      </c>
      <c r="H890" s="3426"/>
      <c r="I890" s="3435"/>
      <c r="K890"/>
      <c r="L890"/>
      <c r="M890"/>
    </row>
    <row r="891" spans="2:13" ht="39" customHeight="1" thickBot="1" x14ac:dyDescent="0.3">
      <c r="B891" s="3190"/>
      <c r="C891" s="1600"/>
      <c r="D891" s="1700"/>
      <c r="E891" s="3204" t="s">
        <v>2744</v>
      </c>
      <c r="F891" s="3205"/>
      <c r="G891" s="3206"/>
      <c r="H891" s="3426"/>
      <c r="I891" s="3435"/>
      <c r="K891"/>
      <c r="L891"/>
      <c r="M891"/>
    </row>
    <row r="892" spans="2:13" ht="42.75" customHeight="1" thickBot="1" x14ac:dyDescent="0.3">
      <c r="B892" s="3190"/>
      <c r="C892" s="1600"/>
      <c r="D892" s="1700"/>
      <c r="E892" s="3204" t="s">
        <v>2771</v>
      </c>
      <c r="F892" s="3205"/>
      <c r="G892" s="3206"/>
      <c r="H892" s="3426"/>
      <c r="I892" s="3435"/>
      <c r="K892"/>
      <c r="L892"/>
      <c r="M892"/>
    </row>
    <row r="893" spans="2:13" ht="37.5" customHeight="1" thickBot="1" x14ac:dyDescent="0.25">
      <c r="B893" s="3190"/>
      <c r="C893" s="1600"/>
      <c r="D893" s="1700"/>
      <c r="E893" s="877"/>
      <c r="F893" s="34" t="s">
        <v>2681</v>
      </c>
      <c r="G893" s="967">
        <v>9</v>
      </c>
      <c r="H893" s="3426"/>
      <c r="I893" s="3435"/>
    </row>
    <row r="894" spans="2:13" ht="48.75" customHeight="1" thickBot="1" x14ac:dyDescent="0.25">
      <c r="B894" s="3190"/>
      <c r="C894" s="1600"/>
      <c r="D894" s="1700"/>
      <c r="E894" s="877"/>
      <c r="F894" s="34" t="s">
        <v>2683</v>
      </c>
      <c r="G894" s="967">
        <v>17</v>
      </c>
      <c r="H894" s="3426"/>
      <c r="I894" s="3435"/>
    </row>
    <row r="895" spans="2:13" ht="48.75" customHeight="1" thickBot="1" x14ac:dyDescent="0.25">
      <c r="B895" s="3190"/>
      <c r="C895" s="1600"/>
      <c r="D895" s="1700"/>
      <c r="E895" s="877"/>
      <c r="F895" s="34" t="s">
        <v>2688</v>
      </c>
      <c r="G895" s="967" t="s">
        <v>2689</v>
      </c>
      <c r="H895" s="3426"/>
      <c r="I895" s="3435"/>
    </row>
    <row r="896" spans="2:13" ht="39.75" customHeight="1" thickBot="1" x14ac:dyDescent="0.25">
      <c r="B896" s="3190"/>
      <c r="C896" s="1600"/>
      <c r="D896" s="1700"/>
      <c r="E896" s="877"/>
      <c r="F896" s="34" t="s">
        <v>2688</v>
      </c>
      <c r="G896" s="967" t="s">
        <v>8</v>
      </c>
      <c r="H896" s="3426"/>
      <c r="I896" s="3435"/>
    </row>
    <row r="897" spans="2:13" ht="18.95" customHeight="1" thickBot="1" x14ac:dyDescent="0.25">
      <c r="B897" s="3190"/>
      <c r="C897" s="1600"/>
      <c r="D897" s="1700"/>
      <c r="E897" s="3195" t="s">
        <v>2691</v>
      </c>
      <c r="F897" s="3196"/>
      <c r="G897" s="3197"/>
      <c r="H897" s="3426"/>
      <c r="I897" s="3435"/>
    </row>
    <row r="898" spans="2:13" ht="28.5" customHeight="1" thickTop="1" thickBot="1" x14ac:dyDescent="0.25">
      <c r="B898" s="3190"/>
      <c r="C898" s="1600"/>
      <c r="D898" s="1700"/>
      <c r="E898" s="3199" t="s">
        <v>2745</v>
      </c>
      <c r="F898" s="3200"/>
      <c r="G898" s="3201"/>
      <c r="H898" s="3426"/>
      <c r="I898" s="3435"/>
    </row>
    <row r="899" spans="2:13" ht="36" customHeight="1" thickBot="1" x14ac:dyDescent="0.3">
      <c r="B899" s="3190"/>
      <c r="C899" s="1600"/>
      <c r="D899" s="1700"/>
      <c r="E899" s="3185"/>
      <c r="F899" s="34" t="s">
        <v>2733</v>
      </c>
      <c r="G899" s="967">
        <v>2</v>
      </c>
      <c r="H899" s="3426"/>
      <c r="I899" s="3435"/>
      <c r="K899"/>
      <c r="L899"/>
      <c r="M899"/>
    </row>
    <row r="900" spans="2:13" ht="36" customHeight="1" thickBot="1" x14ac:dyDescent="0.3">
      <c r="B900" s="3190"/>
      <c r="C900" s="1600"/>
      <c r="D900" s="1700"/>
      <c r="E900" s="3185"/>
      <c r="F900" s="34" t="s">
        <v>2735</v>
      </c>
      <c r="G900" s="967" t="s">
        <v>8</v>
      </c>
      <c r="H900" s="3426"/>
      <c r="I900" s="3435"/>
      <c r="K900"/>
      <c r="L900"/>
      <c r="M900"/>
    </row>
    <row r="901" spans="2:13" ht="17.25" customHeight="1" thickBot="1" x14ac:dyDescent="0.3">
      <c r="B901" s="3190"/>
      <c r="C901" s="1600"/>
      <c r="D901" s="1700"/>
      <c r="E901" s="3185"/>
      <c r="F901" s="3202" t="s">
        <v>2741</v>
      </c>
      <c r="G901" s="3203"/>
      <c r="H901" s="3426"/>
      <c r="I901" s="3435"/>
      <c r="K901"/>
      <c r="L901"/>
      <c r="M901"/>
    </row>
    <row r="902" spans="2:13" ht="48.75" customHeight="1" thickBot="1" x14ac:dyDescent="0.3">
      <c r="B902" s="3190"/>
      <c r="C902" s="1600"/>
      <c r="D902" s="1700"/>
      <c r="E902" s="3185"/>
      <c r="F902" s="945" t="s">
        <v>2740</v>
      </c>
      <c r="G902" s="967" t="s">
        <v>8</v>
      </c>
      <c r="H902" s="3426"/>
      <c r="I902" s="3435"/>
      <c r="K902"/>
      <c r="L902"/>
      <c r="M902"/>
    </row>
    <row r="903" spans="2:13" ht="42.75" customHeight="1" thickBot="1" x14ac:dyDescent="0.3">
      <c r="B903" s="3190"/>
      <c r="C903" s="1600"/>
      <c r="D903" s="1700"/>
      <c r="E903" s="3204" t="s">
        <v>2744</v>
      </c>
      <c r="F903" s="3205"/>
      <c r="G903" s="3206"/>
      <c r="H903" s="3426"/>
      <c r="I903" s="3435"/>
      <c r="K903"/>
      <c r="L903"/>
      <c r="M903"/>
    </row>
    <row r="904" spans="2:13" ht="42.75" customHeight="1" thickBot="1" x14ac:dyDescent="0.3">
      <c r="B904" s="3190"/>
      <c r="C904" s="1600"/>
      <c r="D904" s="1700"/>
      <c r="E904" s="3204" t="s">
        <v>2771</v>
      </c>
      <c r="F904" s="3205"/>
      <c r="G904" s="3206"/>
      <c r="H904" s="3426"/>
      <c r="I904" s="3435"/>
      <c r="K904"/>
      <c r="L904"/>
      <c r="M904"/>
    </row>
    <row r="905" spans="2:13" ht="37.5" customHeight="1" thickBot="1" x14ac:dyDescent="0.25">
      <c r="B905" s="3190"/>
      <c r="C905" s="1600"/>
      <c r="D905" s="1700"/>
      <c r="E905" s="3198"/>
      <c r="F905" s="34" t="s">
        <v>2681</v>
      </c>
      <c r="G905" s="967">
        <v>9</v>
      </c>
      <c r="H905" s="3426"/>
      <c r="I905" s="3435"/>
    </row>
    <row r="906" spans="2:13" ht="48.75" customHeight="1" thickBot="1" x14ac:dyDescent="0.25">
      <c r="B906" s="3190"/>
      <c r="C906" s="1600"/>
      <c r="D906" s="1700"/>
      <c r="E906" s="3198"/>
      <c r="F906" s="34" t="s">
        <v>2683</v>
      </c>
      <c r="G906" s="967">
        <v>18</v>
      </c>
      <c r="H906" s="3426"/>
      <c r="I906" s="3435"/>
    </row>
    <row r="907" spans="2:13" ht="39.75" customHeight="1" thickBot="1" x14ac:dyDescent="0.25">
      <c r="B907" s="3190"/>
      <c r="C907" s="1600"/>
      <c r="D907" s="1700"/>
      <c r="E907" s="3198"/>
      <c r="F907" s="34" t="s">
        <v>2688</v>
      </c>
      <c r="G907" s="967" t="s">
        <v>8</v>
      </c>
      <c r="H907" s="3426"/>
      <c r="I907" s="3435"/>
    </row>
    <row r="908" spans="2:13" ht="18.95" customHeight="1" thickBot="1" x14ac:dyDescent="0.25">
      <c r="B908" s="3190"/>
      <c r="C908" s="1600"/>
      <c r="D908" s="1700"/>
      <c r="E908" s="3195" t="s">
        <v>2691</v>
      </c>
      <c r="F908" s="3196"/>
      <c r="G908" s="3197"/>
      <c r="H908" s="3426"/>
      <c r="I908" s="3435"/>
    </row>
    <row r="909" spans="2:13" ht="28.5" customHeight="1" thickTop="1" thickBot="1" x14ac:dyDescent="0.25">
      <c r="B909" s="3190"/>
      <c r="C909" s="1600"/>
      <c r="D909" s="1700"/>
      <c r="E909" s="3199" t="s">
        <v>2745</v>
      </c>
      <c r="F909" s="3200"/>
      <c r="G909" s="3201"/>
      <c r="H909" s="3426"/>
      <c r="I909" s="3435"/>
    </row>
    <row r="910" spans="2:13" ht="36" customHeight="1" thickBot="1" x14ac:dyDescent="0.3">
      <c r="B910" s="3190"/>
      <c r="C910" s="1600"/>
      <c r="D910" s="1700"/>
      <c r="E910" s="3185"/>
      <c r="F910" s="34" t="s">
        <v>2733</v>
      </c>
      <c r="G910" s="967">
        <v>2</v>
      </c>
      <c r="H910" s="3426"/>
      <c r="I910" s="3435"/>
      <c r="K910"/>
      <c r="L910"/>
      <c r="M910"/>
    </row>
    <row r="911" spans="2:13" ht="36" customHeight="1" thickBot="1" x14ac:dyDescent="0.3">
      <c r="B911" s="3190"/>
      <c r="C911" s="1600"/>
      <c r="D911" s="1700"/>
      <c r="E911" s="3185"/>
      <c r="F911" s="34" t="s">
        <v>2735</v>
      </c>
      <c r="G911" s="967" t="s">
        <v>8</v>
      </c>
      <c r="H911" s="3426"/>
      <c r="I911" s="3435"/>
      <c r="K911"/>
      <c r="L911"/>
      <c r="M911"/>
    </row>
    <row r="912" spans="2:13" ht="17.25" customHeight="1" thickBot="1" x14ac:dyDescent="0.3">
      <c r="B912" s="3190"/>
      <c r="C912" s="1600"/>
      <c r="D912" s="1700"/>
      <c r="E912" s="3185"/>
      <c r="F912" s="3202" t="s">
        <v>2741</v>
      </c>
      <c r="G912" s="3203"/>
      <c r="H912" s="3426"/>
      <c r="I912" s="3435"/>
      <c r="K912"/>
      <c r="L912"/>
      <c r="M912"/>
    </row>
    <row r="913" spans="2:13" ht="48.75" customHeight="1" thickBot="1" x14ac:dyDescent="0.3">
      <c r="B913" s="3190"/>
      <c r="C913" s="1600"/>
      <c r="D913" s="1700"/>
      <c r="E913" s="3185"/>
      <c r="F913" s="945" t="s">
        <v>2740</v>
      </c>
      <c r="G913" s="967" t="s">
        <v>8</v>
      </c>
      <c r="H913" s="3426"/>
      <c r="I913" s="3435"/>
      <c r="K913"/>
      <c r="L913"/>
      <c r="M913"/>
    </row>
    <row r="914" spans="2:13" ht="42.75" customHeight="1" thickBot="1" x14ac:dyDescent="0.3">
      <c r="B914" s="3190"/>
      <c r="C914" s="1600"/>
      <c r="D914" s="1700"/>
      <c r="E914" s="3204" t="s">
        <v>2744</v>
      </c>
      <c r="F914" s="3205"/>
      <c r="G914" s="3206"/>
      <c r="H914" s="3426"/>
      <c r="I914" s="3435"/>
      <c r="K914"/>
      <c r="L914"/>
      <c r="M914"/>
    </row>
    <row r="915" spans="2:13" ht="42.75" customHeight="1" thickBot="1" x14ac:dyDescent="0.3">
      <c r="B915" s="3190"/>
      <c r="C915" s="1600"/>
      <c r="D915" s="1700"/>
      <c r="E915" s="3204" t="s">
        <v>2769</v>
      </c>
      <c r="F915" s="3205"/>
      <c r="G915" s="3206"/>
      <c r="H915" s="3426"/>
      <c r="I915" s="3435"/>
      <c r="K915"/>
      <c r="L915"/>
      <c r="M915"/>
    </row>
    <row r="916" spans="2:13" ht="37.5" customHeight="1" thickBot="1" x14ac:dyDescent="0.25">
      <c r="B916" s="3190"/>
      <c r="C916" s="1600"/>
      <c r="D916" s="1700"/>
      <c r="E916" s="3198"/>
      <c r="F916" s="34" t="s">
        <v>2681</v>
      </c>
      <c r="G916" s="967">
        <v>9</v>
      </c>
      <c r="H916" s="3426"/>
      <c r="I916" s="3435"/>
    </row>
    <row r="917" spans="2:13" ht="48.75" customHeight="1" thickBot="1" x14ac:dyDescent="0.25">
      <c r="B917" s="3190"/>
      <c r="C917" s="1600"/>
      <c r="D917" s="1700"/>
      <c r="E917" s="3198"/>
      <c r="F917" s="34" t="s">
        <v>2683</v>
      </c>
      <c r="G917" s="967">
        <v>19</v>
      </c>
      <c r="H917" s="3426"/>
      <c r="I917" s="3435"/>
    </row>
    <row r="918" spans="2:13" ht="39.75" customHeight="1" thickBot="1" x14ac:dyDescent="0.25">
      <c r="B918" s="3190"/>
      <c r="C918" s="1600"/>
      <c r="D918" s="1700"/>
      <c r="E918" s="3198"/>
      <c r="F918" s="34" t="s">
        <v>2688</v>
      </c>
      <c r="G918" s="967" t="s">
        <v>8</v>
      </c>
      <c r="H918" s="3426"/>
      <c r="I918" s="3435"/>
    </row>
    <row r="919" spans="2:13" ht="18.95" customHeight="1" thickBot="1" x14ac:dyDescent="0.25">
      <c r="B919" s="3190"/>
      <c r="C919" s="1600"/>
      <c r="D919" s="1700"/>
      <c r="E919" s="3195" t="s">
        <v>2691</v>
      </c>
      <c r="F919" s="3196"/>
      <c r="G919" s="3197"/>
      <c r="H919" s="3426"/>
      <c r="I919" s="3435"/>
    </row>
    <row r="920" spans="2:13" ht="28.5" customHeight="1" thickTop="1" thickBot="1" x14ac:dyDescent="0.25">
      <c r="B920" s="3190"/>
      <c r="C920" s="1600"/>
      <c r="D920" s="1700"/>
      <c r="E920" s="3199" t="s">
        <v>2746</v>
      </c>
      <c r="F920" s="3200"/>
      <c r="G920" s="3201"/>
      <c r="H920" s="3426"/>
      <c r="I920" s="3435"/>
    </row>
    <row r="921" spans="2:13" ht="36" customHeight="1" thickBot="1" x14ac:dyDescent="0.3">
      <c r="B921" s="3190"/>
      <c r="C921" s="1600"/>
      <c r="D921" s="1700"/>
      <c r="E921" s="3185"/>
      <c r="F921" s="34" t="s">
        <v>2733</v>
      </c>
      <c r="G921" s="967">
        <v>2</v>
      </c>
      <c r="H921" s="3426"/>
      <c r="I921" s="3435"/>
      <c r="K921"/>
      <c r="L921"/>
      <c r="M921"/>
    </row>
    <row r="922" spans="2:13" ht="36" customHeight="1" thickBot="1" x14ac:dyDescent="0.3">
      <c r="B922" s="3190"/>
      <c r="C922" s="1600"/>
      <c r="D922" s="1700"/>
      <c r="E922" s="3185"/>
      <c r="F922" s="34" t="s">
        <v>2735</v>
      </c>
      <c r="G922" s="967" t="s">
        <v>8</v>
      </c>
      <c r="H922" s="3426"/>
      <c r="I922" s="3435"/>
      <c r="K922"/>
      <c r="L922"/>
      <c r="M922"/>
    </row>
    <row r="923" spans="2:13" ht="17.25" customHeight="1" thickBot="1" x14ac:dyDescent="0.3">
      <c r="B923" s="3190"/>
      <c r="C923" s="1600"/>
      <c r="D923" s="1700"/>
      <c r="E923" s="3185"/>
      <c r="F923" s="3202" t="s">
        <v>2741</v>
      </c>
      <c r="G923" s="3203"/>
      <c r="H923" s="3426"/>
      <c r="I923" s="3435"/>
      <c r="K923"/>
      <c r="L923"/>
      <c r="M923"/>
    </row>
    <row r="924" spans="2:13" ht="48.75" customHeight="1" thickBot="1" x14ac:dyDescent="0.3">
      <c r="B924" s="3190"/>
      <c r="C924" s="1600"/>
      <c r="D924" s="1700"/>
      <c r="E924" s="3185"/>
      <c r="F924" s="945" t="s">
        <v>2740</v>
      </c>
      <c r="G924" s="967" t="s">
        <v>8</v>
      </c>
      <c r="H924" s="3426"/>
      <c r="I924" s="3435"/>
      <c r="K924"/>
      <c r="L924"/>
      <c r="M924"/>
    </row>
    <row r="925" spans="2:13" ht="42.75" customHeight="1" thickBot="1" x14ac:dyDescent="0.3">
      <c r="B925" s="3190"/>
      <c r="C925" s="1600"/>
      <c r="D925" s="1700"/>
      <c r="E925" s="3204" t="s">
        <v>2744</v>
      </c>
      <c r="F925" s="3205"/>
      <c r="G925" s="3206"/>
      <c r="H925" s="3426"/>
      <c r="I925" s="3435"/>
      <c r="K925"/>
      <c r="L925"/>
      <c r="M925"/>
    </row>
    <row r="926" spans="2:13" ht="42.75" customHeight="1" thickBot="1" x14ac:dyDescent="0.3">
      <c r="B926" s="3190"/>
      <c r="C926" s="1600"/>
      <c r="D926" s="1700"/>
      <c r="E926" s="3204" t="s">
        <v>2769</v>
      </c>
      <c r="F926" s="3205"/>
      <c r="G926" s="3206"/>
      <c r="H926" s="3426"/>
      <c r="I926" s="3435"/>
      <c r="K926"/>
      <c r="L926"/>
      <c r="M926"/>
    </row>
    <row r="927" spans="2:13" ht="37.5" customHeight="1" thickBot="1" x14ac:dyDescent="0.25">
      <c r="B927" s="3190"/>
      <c r="C927" s="1600"/>
      <c r="D927" s="1700"/>
      <c r="E927" s="3198"/>
      <c r="F927" s="34" t="s">
        <v>2681</v>
      </c>
      <c r="G927" s="967">
        <v>9</v>
      </c>
      <c r="H927" s="3426"/>
      <c r="I927" s="3435"/>
    </row>
    <row r="928" spans="2:13" ht="48.75" customHeight="1" thickBot="1" x14ac:dyDescent="0.25">
      <c r="B928" s="3190"/>
      <c r="C928" s="1600"/>
      <c r="D928" s="1700"/>
      <c r="E928" s="3198"/>
      <c r="F928" s="34" t="s">
        <v>2683</v>
      </c>
      <c r="G928" s="967">
        <v>20</v>
      </c>
      <c r="H928" s="3426"/>
      <c r="I928" s="3435"/>
    </row>
    <row r="929" spans="2:13" ht="39.75" customHeight="1" thickBot="1" x14ac:dyDescent="0.25">
      <c r="B929" s="3190"/>
      <c r="C929" s="1600"/>
      <c r="D929" s="1700"/>
      <c r="E929" s="3198"/>
      <c r="F929" s="34" t="s">
        <v>2688</v>
      </c>
      <c r="G929" s="967" t="s">
        <v>8</v>
      </c>
      <c r="H929" s="3426"/>
      <c r="I929" s="3435"/>
    </row>
    <row r="930" spans="2:13" ht="16.5" customHeight="1" thickBot="1" x14ac:dyDescent="0.25">
      <c r="B930" s="3191"/>
      <c r="C930" s="3137"/>
      <c r="D930" s="3139"/>
      <c r="E930" s="3218" t="s">
        <v>2691</v>
      </c>
      <c r="F930" s="3219"/>
      <c r="G930" s="3220"/>
      <c r="H930" s="3427"/>
      <c r="I930" s="3436"/>
    </row>
    <row r="931" spans="2:13" ht="15.75" customHeight="1" thickTop="1" thickBot="1" x14ac:dyDescent="0.25">
      <c r="B931" s="3145"/>
      <c r="C931" s="3146"/>
      <c r="D931" s="3146"/>
      <c r="E931" s="3146"/>
      <c r="F931" s="3146"/>
      <c r="G931" s="3146"/>
      <c r="H931" s="3146"/>
      <c r="I931" s="3147"/>
    </row>
    <row r="932" spans="2:13" ht="16.5" customHeight="1" thickTop="1" thickBot="1" x14ac:dyDescent="0.3">
      <c r="B932" s="3177" t="s">
        <v>2732</v>
      </c>
      <c r="C932" s="3178"/>
      <c r="D932" s="3178"/>
      <c r="E932" s="3182" t="s">
        <v>2734</v>
      </c>
      <c r="F932" s="3183"/>
      <c r="G932" s="3184"/>
      <c r="H932" s="3443" t="s">
        <v>2</v>
      </c>
      <c r="I932" s="3446" t="s">
        <v>2</v>
      </c>
      <c r="K932"/>
      <c r="L932"/>
      <c r="M932"/>
    </row>
    <row r="933" spans="2:13" ht="36" customHeight="1" thickBot="1" x14ac:dyDescent="0.3">
      <c r="B933" s="3179"/>
      <c r="C933" s="2281"/>
      <c r="D933" s="2281"/>
      <c r="E933" s="3185"/>
      <c r="F933" s="34" t="s">
        <v>2733</v>
      </c>
      <c r="G933" s="967">
        <v>1</v>
      </c>
      <c r="H933" s="3444"/>
      <c r="I933" s="3447"/>
      <c r="K933"/>
      <c r="L933"/>
      <c r="M933"/>
    </row>
    <row r="934" spans="2:13" ht="36" customHeight="1" thickBot="1" x14ac:dyDescent="0.3">
      <c r="B934" s="3179"/>
      <c r="C934" s="2281"/>
      <c r="D934" s="2281"/>
      <c r="E934" s="3185"/>
      <c r="F934" s="34" t="s">
        <v>2735</v>
      </c>
      <c r="G934" s="967" t="s">
        <v>8</v>
      </c>
      <c r="H934" s="3444"/>
      <c r="I934" s="3447"/>
      <c r="K934"/>
      <c r="L934"/>
      <c r="M934"/>
    </row>
    <row r="935" spans="2:13" ht="26.25" customHeight="1" thickBot="1" x14ac:dyDescent="0.3">
      <c r="B935" s="3179"/>
      <c r="C935" s="2281"/>
      <c r="D935" s="2281"/>
      <c r="E935" s="3185"/>
      <c r="F935" s="2633" t="s">
        <v>2737</v>
      </c>
      <c r="G935" s="2664"/>
      <c r="H935" s="3444"/>
      <c r="I935" s="3447"/>
      <c r="K935"/>
      <c r="L935"/>
      <c r="M935"/>
    </row>
    <row r="936" spans="2:13" ht="50.25" customHeight="1" thickBot="1" x14ac:dyDescent="0.3">
      <c r="B936" s="3179"/>
      <c r="C936" s="2281"/>
      <c r="D936" s="2281"/>
      <c r="E936" s="3185"/>
      <c r="F936" s="945" t="s">
        <v>2739</v>
      </c>
      <c r="G936" s="967" t="s">
        <v>8</v>
      </c>
      <c r="H936" s="3444"/>
      <c r="I936" s="3447"/>
      <c r="K936"/>
      <c r="L936"/>
      <c r="M936"/>
    </row>
    <row r="937" spans="2:13" ht="42.75" customHeight="1" thickBot="1" x14ac:dyDescent="0.3">
      <c r="B937" s="3179"/>
      <c r="C937" s="2281"/>
      <c r="D937" s="2281"/>
      <c r="E937" s="3186" t="s">
        <v>2736</v>
      </c>
      <c r="F937" s="3187"/>
      <c r="G937" s="3188"/>
      <c r="H937" s="3444"/>
      <c r="I937" s="3447"/>
      <c r="K937"/>
      <c r="L937"/>
      <c r="M937"/>
    </row>
    <row r="938" spans="2:13" ht="16.5" customHeight="1" thickBot="1" x14ac:dyDescent="0.3">
      <c r="B938" s="3179"/>
      <c r="C938" s="2281"/>
      <c r="D938" s="2281"/>
      <c r="E938" s="3212" t="s">
        <v>2734</v>
      </c>
      <c r="F938" s="3213"/>
      <c r="G938" s="3214"/>
      <c r="H938" s="3444"/>
      <c r="I938" s="3447"/>
      <c r="K938"/>
      <c r="L938"/>
      <c r="M938"/>
    </row>
    <row r="939" spans="2:13" ht="36" customHeight="1" thickBot="1" x14ac:dyDescent="0.3">
      <c r="B939" s="3179"/>
      <c r="C939" s="2281"/>
      <c r="D939" s="2281"/>
      <c r="E939" s="3185"/>
      <c r="F939" s="34" t="s">
        <v>2733</v>
      </c>
      <c r="G939" s="967">
        <v>2</v>
      </c>
      <c r="H939" s="3444"/>
      <c r="I939" s="3447"/>
      <c r="K939"/>
      <c r="L939"/>
      <c r="M939"/>
    </row>
    <row r="940" spans="2:13" ht="36" customHeight="1" thickBot="1" x14ac:dyDescent="0.3">
      <c r="B940" s="3179"/>
      <c r="C940" s="2281"/>
      <c r="D940" s="2281"/>
      <c r="E940" s="3185"/>
      <c r="F940" s="34" t="s">
        <v>2735</v>
      </c>
      <c r="G940" s="967" t="s">
        <v>8</v>
      </c>
      <c r="H940" s="3444"/>
      <c r="I940" s="3447"/>
      <c r="K940"/>
      <c r="L940"/>
      <c r="M940"/>
    </row>
    <row r="941" spans="2:13" ht="26.25" customHeight="1" thickBot="1" x14ac:dyDescent="0.3">
      <c r="B941" s="3179"/>
      <c r="C941" s="2281"/>
      <c r="D941" s="2281"/>
      <c r="E941" s="3185"/>
      <c r="F941" s="2633" t="s">
        <v>2737</v>
      </c>
      <c r="G941" s="2664"/>
      <c r="H941" s="3444"/>
      <c r="I941" s="3447"/>
      <c r="K941"/>
      <c r="L941"/>
      <c r="M941"/>
    </row>
    <row r="942" spans="2:13" ht="48.75" customHeight="1" thickBot="1" x14ac:dyDescent="0.3">
      <c r="B942" s="3179"/>
      <c r="C942" s="2281"/>
      <c r="D942" s="2281"/>
      <c r="E942" s="3185"/>
      <c r="F942" s="945" t="s">
        <v>2740</v>
      </c>
      <c r="G942" s="967" t="s">
        <v>8</v>
      </c>
      <c r="H942" s="3444"/>
      <c r="I942" s="3447"/>
      <c r="K942"/>
      <c r="L942"/>
      <c r="M942"/>
    </row>
    <row r="943" spans="2:13" ht="42.75" customHeight="1" thickBot="1" x14ac:dyDescent="0.3">
      <c r="B943" s="3180"/>
      <c r="C943" s="3181"/>
      <c r="D943" s="3181"/>
      <c r="E943" s="3215" t="s">
        <v>2738</v>
      </c>
      <c r="F943" s="3216"/>
      <c r="G943" s="3217"/>
      <c r="H943" s="3445"/>
      <c r="I943" s="3448"/>
      <c r="K943"/>
      <c r="L943"/>
      <c r="M943"/>
    </row>
    <row r="944" spans="2:13" ht="15.75" customHeight="1" thickTop="1" thickBot="1" x14ac:dyDescent="0.25">
      <c r="B944" s="3145"/>
      <c r="C944" s="3146"/>
      <c r="D944" s="3146"/>
      <c r="E944" s="3146"/>
      <c r="F944" s="3146"/>
      <c r="G944" s="3146"/>
      <c r="H944" s="3146"/>
      <c r="I944" s="3147"/>
    </row>
    <row r="945" spans="2:9" ht="46.5" thickTop="1" thickBot="1" x14ac:dyDescent="0.25">
      <c r="B945" s="978" t="s">
        <v>2564</v>
      </c>
      <c r="C945" s="979" t="s">
        <v>2790</v>
      </c>
      <c r="D945" s="872" t="s">
        <v>2566</v>
      </c>
      <c r="E945" s="3210" t="s">
        <v>2568</v>
      </c>
      <c r="F945" s="3210"/>
      <c r="G945" s="3211"/>
      <c r="H945" s="980" t="s">
        <v>2</v>
      </c>
      <c r="I945" s="981" t="s">
        <v>2</v>
      </c>
    </row>
    <row r="946" spans="2:9" ht="46.5" thickTop="1" thickBot="1" x14ac:dyDescent="0.25">
      <c r="B946" s="978" t="s">
        <v>2565</v>
      </c>
      <c r="C946" s="979" t="s">
        <v>2791</v>
      </c>
      <c r="D946" s="872" t="s">
        <v>2567</v>
      </c>
      <c r="E946" s="3210" t="s">
        <v>2568</v>
      </c>
      <c r="F946" s="3210"/>
      <c r="G946" s="3211"/>
      <c r="H946" s="980" t="s">
        <v>2</v>
      </c>
      <c r="I946" s="981" t="s">
        <v>2</v>
      </c>
    </row>
    <row r="947" spans="2:9" ht="15" thickTop="1" x14ac:dyDescent="0.2"/>
    <row r="949" spans="2:9" x14ac:dyDescent="0.2">
      <c r="B949" s="996" t="s">
        <v>3156</v>
      </c>
    </row>
  </sheetData>
  <sheetProtection algorithmName="SHA-512" hashValue="FsqER8LYeXg9+30/27+lD/gFCdVST8V7oLmZd+YQlVq7aV3FkcLy+2t4Hz+zEzEIdpTZpdlj/eQTrHtGFHr5xg==" saltValue="Dy4lphlket8tEo7IKw6VJw==" spinCount="100000" sheet="1" selectLockedCells="1"/>
  <dataConsolidate/>
  <mergeCells count="983">
    <mergeCell ref="H850:H930"/>
    <mergeCell ref="I830:I841"/>
    <mergeCell ref="I842:I849"/>
    <mergeCell ref="I850:I930"/>
    <mergeCell ref="B931:I931"/>
    <mergeCell ref="H932:H943"/>
    <mergeCell ref="I932:I943"/>
    <mergeCell ref="B944:I944"/>
    <mergeCell ref="H822:H828"/>
    <mergeCell ref="E822:G822"/>
    <mergeCell ref="E823:G823"/>
    <mergeCell ref="E824:E825"/>
    <mergeCell ref="E826:G826"/>
    <mergeCell ref="E827:G827"/>
    <mergeCell ref="E828:G828"/>
    <mergeCell ref="E851:E854"/>
    <mergeCell ref="F853:G853"/>
    <mergeCell ref="E855:G855"/>
    <mergeCell ref="E871:G871"/>
    <mergeCell ref="E872:E877"/>
    <mergeCell ref="F875:G875"/>
    <mergeCell ref="E878:G878"/>
    <mergeCell ref="E879:E884"/>
    <mergeCell ref="F882:G882"/>
    <mergeCell ref="I509:I512"/>
    <mergeCell ref="I513:I515"/>
    <mergeCell ref="I516:I578"/>
    <mergeCell ref="I579:I635"/>
    <mergeCell ref="I636:I681"/>
    <mergeCell ref="I683:I696"/>
    <mergeCell ref="I697:I702"/>
    <mergeCell ref="I703:I726"/>
    <mergeCell ref="I727:I732"/>
    <mergeCell ref="I733:I756"/>
    <mergeCell ref="I757:I762"/>
    <mergeCell ref="I763:I786"/>
    <mergeCell ref="I787:I792"/>
    <mergeCell ref="I793:I816"/>
    <mergeCell ref="I817:I821"/>
    <mergeCell ref="I822:I828"/>
    <mergeCell ref="H697:H702"/>
    <mergeCell ref="H703:H726"/>
    <mergeCell ref="H727:H732"/>
    <mergeCell ref="H733:H756"/>
    <mergeCell ref="H757:H762"/>
    <mergeCell ref="H763:H786"/>
    <mergeCell ref="H787:H792"/>
    <mergeCell ref="H793:H816"/>
    <mergeCell ref="H817:H821"/>
    <mergeCell ref="I496:I501"/>
    <mergeCell ref="I502:I507"/>
    <mergeCell ref="B508:I508"/>
    <mergeCell ref="H509:H512"/>
    <mergeCell ref="H513:H515"/>
    <mergeCell ref="H516:H578"/>
    <mergeCell ref="H579:H635"/>
    <mergeCell ref="H636:H681"/>
    <mergeCell ref="H683:H696"/>
    <mergeCell ref="E518:G518"/>
    <mergeCell ref="E686:G686"/>
    <mergeCell ref="E685:G685"/>
    <mergeCell ref="E683:G683"/>
    <mergeCell ref="E684:G684"/>
    <mergeCell ref="B516:B578"/>
    <mergeCell ref="C516:C578"/>
    <mergeCell ref="D516:D578"/>
    <mergeCell ref="E516:G516"/>
    <mergeCell ref="E517:G517"/>
    <mergeCell ref="E519:G519"/>
    <mergeCell ref="E520:G520"/>
    <mergeCell ref="E521:E528"/>
    <mergeCell ref="E529:G529"/>
    <mergeCell ref="E530:G530"/>
    <mergeCell ref="I442:I447"/>
    <mergeCell ref="I448:I453"/>
    <mergeCell ref="I454:I459"/>
    <mergeCell ref="I460:I465"/>
    <mergeCell ref="I466:I471"/>
    <mergeCell ref="I472:I477"/>
    <mergeCell ref="I478:I483"/>
    <mergeCell ref="I484:I489"/>
    <mergeCell ref="I490:I495"/>
    <mergeCell ref="H484:H489"/>
    <mergeCell ref="H490:H495"/>
    <mergeCell ref="H496:H501"/>
    <mergeCell ref="H502:H507"/>
    <mergeCell ref="I307:I313"/>
    <mergeCell ref="I314:I320"/>
    <mergeCell ref="I321:I327"/>
    <mergeCell ref="I328:I333"/>
    <mergeCell ref="I334:I339"/>
    <mergeCell ref="I340:I346"/>
    <mergeCell ref="I347:I353"/>
    <mergeCell ref="I354:I360"/>
    <mergeCell ref="I361:I367"/>
    <mergeCell ref="I368:I374"/>
    <mergeCell ref="I375:I381"/>
    <mergeCell ref="I382:I388"/>
    <mergeCell ref="I389:I395"/>
    <mergeCell ref="I396:I402"/>
    <mergeCell ref="I403:I409"/>
    <mergeCell ref="I410:I416"/>
    <mergeCell ref="I417:I423"/>
    <mergeCell ref="I424:I429"/>
    <mergeCell ref="I430:I435"/>
    <mergeCell ref="I436:I441"/>
    <mergeCell ref="H430:H435"/>
    <mergeCell ref="H436:H441"/>
    <mergeCell ref="H442:H447"/>
    <mergeCell ref="H448:H453"/>
    <mergeCell ref="H454:H459"/>
    <mergeCell ref="H460:H465"/>
    <mergeCell ref="H466:H471"/>
    <mergeCell ref="H472:H477"/>
    <mergeCell ref="H478:H483"/>
    <mergeCell ref="H368:H374"/>
    <mergeCell ref="H375:H381"/>
    <mergeCell ref="H382:H388"/>
    <mergeCell ref="H389:H395"/>
    <mergeCell ref="H396:H402"/>
    <mergeCell ref="H403:H409"/>
    <mergeCell ref="H410:H416"/>
    <mergeCell ref="H417:H423"/>
    <mergeCell ref="H424:H429"/>
    <mergeCell ref="H307:H313"/>
    <mergeCell ref="H314:H320"/>
    <mergeCell ref="H321:H327"/>
    <mergeCell ref="H328:H333"/>
    <mergeCell ref="H334:H339"/>
    <mergeCell ref="H340:H346"/>
    <mergeCell ref="H347:H353"/>
    <mergeCell ref="H354:H360"/>
    <mergeCell ref="H361:H367"/>
    <mergeCell ref="H239:H275"/>
    <mergeCell ref="I239:I275"/>
    <mergeCell ref="H276:H280"/>
    <mergeCell ref="H281:H285"/>
    <mergeCell ref="H286:H292"/>
    <mergeCell ref="H293:H299"/>
    <mergeCell ref="H300:H306"/>
    <mergeCell ref="I276:I280"/>
    <mergeCell ref="I281:I285"/>
    <mergeCell ref="I286:I292"/>
    <mergeCell ref="I293:I299"/>
    <mergeCell ref="I300:I306"/>
    <mergeCell ref="H103:H146"/>
    <mergeCell ref="I86:I102"/>
    <mergeCell ref="I103:I146"/>
    <mergeCell ref="H147:H162"/>
    <mergeCell ref="H163:H178"/>
    <mergeCell ref="H179:H188"/>
    <mergeCell ref="H189:H198"/>
    <mergeCell ref="H199:H219"/>
    <mergeCell ref="H220:H237"/>
    <mergeCell ref="I147:I162"/>
    <mergeCell ref="I163:I178"/>
    <mergeCell ref="I179:I188"/>
    <mergeCell ref="I189:I198"/>
    <mergeCell ref="I199:I219"/>
    <mergeCell ref="I220:I237"/>
    <mergeCell ref="H66:H67"/>
    <mergeCell ref="I66:I67"/>
    <mergeCell ref="H68:H70"/>
    <mergeCell ref="I68:I70"/>
    <mergeCell ref="H71:H72"/>
    <mergeCell ref="I71:I72"/>
    <mergeCell ref="H76:H78"/>
    <mergeCell ref="I76:I78"/>
    <mergeCell ref="H86:H102"/>
    <mergeCell ref="I73:I75"/>
    <mergeCell ref="E788:G788"/>
    <mergeCell ref="E797:G797"/>
    <mergeCell ref="E802:G802"/>
    <mergeCell ref="E735:G735"/>
    <mergeCell ref="E736:G736"/>
    <mergeCell ref="E737:G737"/>
    <mergeCell ref="E742:G742"/>
    <mergeCell ref="E751:G751"/>
    <mergeCell ref="E765:G765"/>
    <mergeCell ref="E767:G767"/>
    <mergeCell ref="E762:G762"/>
    <mergeCell ref="E746:G746"/>
    <mergeCell ref="E747:G747"/>
    <mergeCell ref="E748:E749"/>
    <mergeCell ref="E750:G750"/>
    <mergeCell ref="E752:G752"/>
    <mergeCell ref="E753:G753"/>
    <mergeCell ref="E784:E785"/>
    <mergeCell ref="E786:G786"/>
    <mergeCell ref="E795:G795"/>
    <mergeCell ref="E796:G796"/>
    <mergeCell ref="B757:B762"/>
    <mergeCell ref="C757:C762"/>
    <mergeCell ref="D757:D762"/>
    <mergeCell ref="E766:G766"/>
    <mergeCell ref="E757:G757"/>
    <mergeCell ref="E705:G705"/>
    <mergeCell ref="E706:G706"/>
    <mergeCell ref="E707:G707"/>
    <mergeCell ref="E712:G712"/>
    <mergeCell ref="E721:G721"/>
    <mergeCell ref="E727:G727"/>
    <mergeCell ref="E714:E715"/>
    <mergeCell ref="E716:G716"/>
    <mergeCell ref="E717:G717"/>
    <mergeCell ref="E718:E719"/>
    <mergeCell ref="E720:G720"/>
    <mergeCell ref="E722:G722"/>
    <mergeCell ref="E728:G728"/>
    <mergeCell ref="E729:E731"/>
    <mergeCell ref="E732:G732"/>
    <mergeCell ref="E754:E755"/>
    <mergeCell ref="E756:G756"/>
    <mergeCell ref="E758:G758"/>
    <mergeCell ref="E759:E761"/>
    <mergeCell ref="B727:B732"/>
    <mergeCell ref="C727:C732"/>
    <mergeCell ref="D727:D732"/>
    <mergeCell ref="E15:E16"/>
    <mergeCell ref="E17:G17"/>
    <mergeCell ref="E18:E19"/>
    <mergeCell ref="E20:G20"/>
    <mergeCell ref="E21:E22"/>
    <mergeCell ref="E23:G23"/>
    <mergeCell ref="E61:G61"/>
    <mergeCell ref="E47:G47"/>
    <mergeCell ref="E48:G48"/>
    <mergeCell ref="E49:G49"/>
    <mergeCell ref="E51:G51"/>
    <mergeCell ref="E52:G52"/>
    <mergeCell ref="E54:G54"/>
    <mergeCell ref="B26:B30"/>
    <mergeCell ref="C26:C30"/>
    <mergeCell ref="D26:D30"/>
    <mergeCell ref="E26:F26"/>
    <mergeCell ref="E27:F27"/>
    <mergeCell ref="E28:G28"/>
    <mergeCell ref="E30:G30"/>
    <mergeCell ref="E64:G64"/>
    <mergeCell ref="B2:J2"/>
    <mergeCell ref="E5:G5"/>
    <mergeCell ref="B6:B24"/>
    <mergeCell ref="C6:C24"/>
    <mergeCell ref="D6:D24"/>
    <mergeCell ref="E6:G6"/>
    <mergeCell ref="E7:E9"/>
    <mergeCell ref="E10:G10"/>
    <mergeCell ref="E12:G12"/>
    <mergeCell ref="E14:G14"/>
    <mergeCell ref="E24:G24"/>
    <mergeCell ref="H6:H24"/>
    <mergeCell ref="I6:I24"/>
    <mergeCell ref="H26:H30"/>
    <mergeCell ref="I26:I30"/>
    <mergeCell ref="B25:I25"/>
    <mergeCell ref="E32:F32"/>
    <mergeCell ref="E33:G33"/>
    <mergeCell ref="E34:G34"/>
    <mergeCell ref="E29:G29"/>
    <mergeCell ref="E62:G62"/>
    <mergeCell ref="E63:G63"/>
    <mergeCell ref="E35:F35"/>
    <mergeCell ref="E36:G36"/>
    <mergeCell ref="E37:G37"/>
    <mergeCell ref="B31:B37"/>
    <mergeCell ref="C31:C37"/>
    <mergeCell ref="D31:D37"/>
    <mergeCell ref="E31:G31"/>
    <mergeCell ref="H31:H37"/>
    <mergeCell ref="H38:H65"/>
    <mergeCell ref="I31:I37"/>
    <mergeCell ref="I38:I65"/>
    <mergeCell ref="E65:G65"/>
    <mergeCell ref="B68:B70"/>
    <mergeCell ref="C68:C70"/>
    <mergeCell ref="D68:D70"/>
    <mergeCell ref="E68:G68"/>
    <mergeCell ref="E69:G69"/>
    <mergeCell ref="B38:B65"/>
    <mergeCell ref="C38:C65"/>
    <mergeCell ref="D38:D65"/>
    <mergeCell ref="E38:G38"/>
    <mergeCell ref="E39:G39"/>
    <mergeCell ref="E40:G40"/>
    <mergeCell ref="E41:G41"/>
    <mergeCell ref="E43:G43"/>
    <mergeCell ref="E44:G44"/>
    <mergeCell ref="E46:G46"/>
    <mergeCell ref="E55:G55"/>
    <mergeCell ref="E57:G57"/>
    <mergeCell ref="E58:G58"/>
    <mergeCell ref="E59:G59"/>
    <mergeCell ref="E60:G60"/>
    <mergeCell ref="B66:B67"/>
    <mergeCell ref="C66:C67"/>
    <mergeCell ref="D66:D67"/>
    <mergeCell ref="E70:G70"/>
    <mergeCell ref="B71:B72"/>
    <mergeCell ref="C71:C72"/>
    <mergeCell ref="D71:D72"/>
    <mergeCell ref="E71:G71"/>
    <mergeCell ref="E72:G72"/>
    <mergeCell ref="E76:G76"/>
    <mergeCell ref="E77:G77"/>
    <mergeCell ref="E78:G78"/>
    <mergeCell ref="H73:H75"/>
    <mergeCell ref="F94:G94"/>
    <mergeCell ref="E96:G96"/>
    <mergeCell ref="E79:G79"/>
    <mergeCell ref="E80:G80"/>
    <mergeCell ref="E81:G81"/>
    <mergeCell ref="B73:B75"/>
    <mergeCell ref="C73:C75"/>
    <mergeCell ref="D73:D75"/>
    <mergeCell ref="E73:G73"/>
    <mergeCell ref="E82:G82"/>
    <mergeCell ref="E83:G83"/>
    <mergeCell ref="E74:G74"/>
    <mergeCell ref="E75:G75"/>
    <mergeCell ref="B76:B78"/>
    <mergeCell ref="C76:C78"/>
    <mergeCell ref="D76:D78"/>
    <mergeCell ref="E110:G110"/>
    <mergeCell ref="E111:G111"/>
    <mergeCell ref="E112:E113"/>
    <mergeCell ref="F112:G112"/>
    <mergeCell ref="E114:G114"/>
    <mergeCell ref="E115:G115"/>
    <mergeCell ref="E84:G84"/>
    <mergeCell ref="E85:G85"/>
    <mergeCell ref="B86:B102"/>
    <mergeCell ref="C86:C102"/>
    <mergeCell ref="D86:D102"/>
    <mergeCell ref="E86:G86"/>
    <mergeCell ref="F87:G87"/>
    <mergeCell ref="E89:G89"/>
    <mergeCell ref="E97:G97"/>
    <mergeCell ref="F98:G98"/>
    <mergeCell ref="E99:G99"/>
    <mergeCell ref="E100:G100"/>
    <mergeCell ref="F101:G101"/>
    <mergeCell ref="E102:G102"/>
    <mergeCell ref="E90:G90"/>
    <mergeCell ref="F91:G91"/>
    <mergeCell ref="E92:G92"/>
    <mergeCell ref="E93:G93"/>
    <mergeCell ref="F124:G124"/>
    <mergeCell ref="E126:G126"/>
    <mergeCell ref="E127:G127"/>
    <mergeCell ref="E116:E117"/>
    <mergeCell ref="F116:G116"/>
    <mergeCell ref="E118:G118"/>
    <mergeCell ref="E119:G119"/>
    <mergeCell ref="E120:E121"/>
    <mergeCell ref="F120:G120"/>
    <mergeCell ref="E107:G107"/>
    <mergeCell ref="E108:E109"/>
    <mergeCell ref="F108:G108"/>
    <mergeCell ref="E140:G140"/>
    <mergeCell ref="E141:G141"/>
    <mergeCell ref="F142:G142"/>
    <mergeCell ref="E143:G143"/>
    <mergeCell ref="E144:G144"/>
    <mergeCell ref="F145:G145"/>
    <mergeCell ref="E134:G134"/>
    <mergeCell ref="E135:G135"/>
    <mergeCell ref="F136:G136"/>
    <mergeCell ref="E137:G137"/>
    <mergeCell ref="E138:G138"/>
    <mergeCell ref="F139:G139"/>
    <mergeCell ref="E128:E129"/>
    <mergeCell ref="F128:G128"/>
    <mergeCell ref="E130:G130"/>
    <mergeCell ref="E131:G131"/>
    <mergeCell ref="E132:E133"/>
    <mergeCell ref="F132:G132"/>
    <mergeCell ref="E122:G122"/>
    <mergeCell ref="E123:G123"/>
    <mergeCell ref="E124:E125"/>
    <mergeCell ref="E156:E159"/>
    <mergeCell ref="F157:G157"/>
    <mergeCell ref="E160:G160"/>
    <mergeCell ref="E161:G161"/>
    <mergeCell ref="E162:G162"/>
    <mergeCell ref="E163:G163"/>
    <mergeCell ref="E165:G165"/>
    <mergeCell ref="E146:G146"/>
    <mergeCell ref="B147:B162"/>
    <mergeCell ref="C147:C162"/>
    <mergeCell ref="D147:D162"/>
    <mergeCell ref="E147:G147"/>
    <mergeCell ref="E149:G149"/>
    <mergeCell ref="E150:G150"/>
    <mergeCell ref="E151:E153"/>
    <mergeCell ref="E154:G154"/>
    <mergeCell ref="E155:G155"/>
    <mergeCell ref="B103:B146"/>
    <mergeCell ref="C103:C146"/>
    <mergeCell ref="D103:D146"/>
    <mergeCell ref="E103:G103"/>
    <mergeCell ref="E104:E105"/>
    <mergeCell ref="F104:G104"/>
    <mergeCell ref="E106:G106"/>
    <mergeCell ref="E176:G176"/>
    <mergeCell ref="E177:G177"/>
    <mergeCell ref="E178:G178"/>
    <mergeCell ref="B179:B188"/>
    <mergeCell ref="C179:C188"/>
    <mergeCell ref="D179:D188"/>
    <mergeCell ref="E179:G179"/>
    <mergeCell ref="E181:G181"/>
    <mergeCell ref="E182:G182"/>
    <mergeCell ref="E183:E185"/>
    <mergeCell ref="B163:B178"/>
    <mergeCell ref="C163:C178"/>
    <mergeCell ref="D163:D178"/>
    <mergeCell ref="E186:G186"/>
    <mergeCell ref="E187:G187"/>
    <mergeCell ref="E188:G188"/>
    <mergeCell ref="E166:G166"/>
    <mergeCell ref="E167:E169"/>
    <mergeCell ref="E170:G170"/>
    <mergeCell ref="E171:G171"/>
    <mergeCell ref="E172:E175"/>
    <mergeCell ref="F173:G173"/>
    <mergeCell ref="E196:G196"/>
    <mergeCell ref="E197:G197"/>
    <mergeCell ref="E198:G198"/>
    <mergeCell ref="E199:G199"/>
    <mergeCell ref="E201:G201"/>
    <mergeCell ref="E202:G202"/>
    <mergeCell ref="E203:E207"/>
    <mergeCell ref="B189:B198"/>
    <mergeCell ref="C189:C198"/>
    <mergeCell ref="D189:D198"/>
    <mergeCell ref="E189:G189"/>
    <mergeCell ref="E191:G191"/>
    <mergeCell ref="E192:G192"/>
    <mergeCell ref="E193:E195"/>
    <mergeCell ref="E223:G223"/>
    <mergeCell ref="E225:G225"/>
    <mergeCell ref="E226:G226"/>
    <mergeCell ref="B199:B219"/>
    <mergeCell ref="C199:C219"/>
    <mergeCell ref="D199:D219"/>
    <mergeCell ref="E210:E215"/>
    <mergeCell ref="F215:G215"/>
    <mergeCell ref="E216:G216"/>
    <mergeCell ref="E217:G217"/>
    <mergeCell ref="E208:G208"/>
    <mergeCell ref="E209:G209"/>
    <mergeCell ref="B239:B275"/>
    <mergeCell ref="C239:C275"/>
    <mergeCell ref="D239:D275"/>
    <mergeCell ref="E239:G239"/>
    <mergeCell ref="E240:E259"/>
    <mergeCell ref="F244:G244"/>
    <mergeCell ref="F253:G253"/>
    <mergeCell ref="E260:G260"/>
    <mergeCell ref="E261:G261"/>
    <mergeCell ref="F265:G265"/>
    <mergeCell ref="E227:E230"/>
    <mergeCell ref="E231:G231"/>
    <mergeCell ref="E232:G232"/>
    <mergeCell ref="E233:E236"/>
    <mergeCell ref="E237:G237"/>
    <mergeCell ref="E238:G238"/>
    <mergeCell ref="E218:G218"/>
    <mergeCell ref="B513:B515"/>
    <mergeCell ref="C513:C515"/>
    <mergeCell ref="D513:D515"/>
    <mergeCell ref="E513:G513"/>
    <mergeCell ref="E514:G514"/>
    <mergeCell ref="E515:G515"/>
    <mergeCell ref="B509:B512"/>
    <mergeCell ref="C509:C512"/>
    <mergeCell ref="D509:D512"/>
    <mergeCell ref="E509:G509"/>
    <mergeCell ref="E511:G511"/>
    <mergeCell ref="D220:D237"/>
    <mergeCell ref="E220:G220"/>
    <mergeCell ref="E222:G222"/>
    <mergeCell ref="B286:B292"/>
    <mergeCell ref="C286:C292"/>
    <mergeCell ref="D286:D292"/>
    <mergeCell ref="E540:E546"/>
    <mergeCell ref="F541:G541"/>
    <mergeCell ref="F543:G543"/>
    <mergeCell ref="F545:G545"/>
    <mergeCell ref="E547:G547"/>
    <mergeCell ref="E548:G548"/>
    <mergeCell ref="E531:G531"/>
    <mergeCell ref="E532:G532"/>
    <mergeCell ref="E533:G533"/>
    <mergeCell ref="E534:G534"/>
    <mergeCell ref="E535:E538"/>
    <mergeCell ref="E539:G539"/>
    <mergeCell ref="E562:G562"/>
    <mergeCell ref="E563:G563"/>
    <mergeCell ref="E564:G564"/>
    <mergeCell ref="E565:G565"/>
    <mergeCell ref="E566:G566"/>
    <mergeCell ref="E567:E574"/>
    <mergeCell ref="E549:G549"/>
    <mergeCell ref="E550:G550"/>
    <mergeCell ref="E551:G551"/>
    <mergeCell ref="E552:G552"/>
    <mergeCell ref="E553:E560"/>
    <mergeCell ref="E561:G561"/>
    <mergeCell ref="E582:G582"/>
    <mergeCell ref="E583:E590"/>
    <mergeCell ref="E591:G591"/>
    <mergeCell ref="E592:G592"/>
    <mergeCell ref="E593:G593"/>
    <mergeCell ref="E594:E601"/>
    <mergeCell ref="E575:G575"/>
    <mergeCell ref="E576:G576"/>
    <mergeCell ref="E577:G577"/>
    <mergeCell ref="E578:G578"/>
    <mergeCell ref="E579:G579"/>
    <mergeCell ref="E580:G580"/>
    <mergeCell ref="E581:G581"/>
    <mergeCell ref="E615:G615"/>
    <mergeCell ref="E616:E623"/>
    <mergeCell ref="E624:G624"/>
    <mergeCell ref="E625:G625"/>
    <mergeCell ref="E626:G626"/>
    <mergeCell ref="E627:E634"/>
    <mergeCell ref="E602:G602"/>
    <mergeCell ref="E603:G603"/>
    <mergeCell ref="E604:G604"/>
    <mergeCell ref="E605:E612"/>
    <mergeCell ref="E613:G613"/>
    <mergeCell ref="E614:G614"/>
    <mergeCell ref="E635:G635"/>
    <mergeCell ref="B636:B681"/>
    <mergeCell ref="C636:C681"/>
    <mergeCell ref="D636:D681"/>
    <mergeCell ref="E636:G636"/>
    <mergeCell ref="E637:G637"/>
    <mergeCell ref="E638:G638"/>
    <mergeCell ref="E639:G639"/>
    <mergeCell ref="E640:E647"/>
    <mergeCell ref="E648:G648"/>
    <mergeCell ref="B579:B635"/>
    <mergeCell ref="C579:C635"/>
    <mergeCell ref="D579:D635"/>
    <mergeCell ref="E662:E669"/>
    <mergeCell ref="E670:G670"/>
    <mergeCell ref="E671:G671"/>
    <mergeCell ref="E672:G672"/>
    <mergeCell ref="E673:E680"/>
    <mergeCell ref="E681:G681"/>
    <mergeCell ref="E649:G649"/>
    <mergeCell ref="E650:G650"/>
    <mergeCell ref="E651:E658"/>
    <mergeCell ref="E659:G659"/>
    <mergeCell ref="E660:G660"/>
    <mergeCell ref="E682:G682"/>
    <mergeCell ref="E661:G661"/>
    <mergeCell ref="B683:B696"/>
    <mergeCell ref="C683:C696"/>
    <mergeCell ref="D683:D696"/>
    <mergeCell ref="E687:G687"/>
    <mergeCell ref="E688:G688"/>
    <mergeCell ref="E689:E690"/>
    <mergeCell ref="E691:G691"/>
    <mergeCell ref="E692:G692"/>
    <mergeCell ref="E693:G693"/>
    <mergeCell ref="E694:E695"/>
    <mergeCell ref="E696:G696"/>
    <mergeCell ref="B697:B702"/>
    <mergeCell ref="C697:C702"/>
    <mergeCell ref="D697:D702"/>
    <mergeCell ref="E697:G697"/>
    <mergeCell ref="E698:G698"/>
    <mergeCell ref="E699:G699"/>
    <mergeCell ref="E700:G700"/>
    <mergeCell ref="E701:G701"/>
    <mergeCell ref="E723:G723"/>
    <mergeCell ref="E702:G702"/>
    <mergeCell ref="B703:B726"/>
    <mergeCell ref="C703:C726"/>
    <mergeCell ref="D703:D726"/>
    <mergeCell ref="E703:G703"/>
    <mergeCell ref="E704:G704"/>
    <mergeCell ref="E708:G708"/>
    <mergeCell ref="E709:E710"/>
    <mergeCell ref="E711:G711"/>
    <mergeCell ref="E713:G713"/>
    <mergeCell ref="E724:E725"/>
    <mergeCell ref="E726:G726"/>
    <mergeCell ref="B733:B756"/>
    <mergeCell ref="C733:C756"/>
    <mergeCell ref="D733:D756"/>
    <mergeCell ref="E733:G733"/>
    <mergeCell ref="E734:G734"/>
    <mergeCell ref="E738:G738"/>
    <mergeCell ref="E739:E740"/>
    <mergeCell ref="E741:G741"/>
    <mergeCell ref="E743:G743"/>
    <mergeCell ref="E744:E745"/>
    <mergeCell ref="B787:B792"/>
    <mergeCell ref="C787:C792"/>
    <mergeCell ref="D787:D792"/>
    <mergeCell ref="E787:G787"/>
    <mergeCell ref="E789:E791"/>
    <mergeCell ref="E792:G792"/>
    <mergeCell ref="E776:G776"/>
    <mergeCell ref="E777:G777"/>
    <mergeCell ref="E778:E779"/>
    <mergeCell ref="E780:G780"/>
    <mergeCell ref="E782:G782"/>
    <mergeCell ref="E783:G783"/>
    <mergeCell ref="B763:B786"/>
    <mergeCell ref="C763:C786"/>
    <mergeCell ref="D763:D786"/>
    <mergeCell ref="E763:G763"/>
    <mergeCell ref="E764:G764"/>
    <mergeCell ref="E768:G768"/>
    <mergeCell ref="E769:E770"/>
    <mergeCell ref="E771:G771"/>
    <mergeCell ref="E773:G773"/>
    <mergeCell ref="E774:E775"/>
    <mergeCell ref="E772:G772"/>
    <mergeCell ref="E781:G781"/>
    <mergeCell ref="E806:G806"/>
    <mergeCell ref="E807:G807"/>
    <mergeCell ref="E808:E809"/>
    <mergeCell ref="E810:G810"/>
    <mergeCell ref="E812:G812"/>
    <mergeCell ref="E813:G813"/>
    <mergeCell ref="B793:B816"/>
    <mergeCell ref="C793:C816"/>
    <mergeCell ref="D793:D816"/>
    <mergeCell ref="E793:G793"/>
    <mergeCell ref="E794:G794"/>
    <mergeCell ref="E798:G798"/>
    <mergeCell ref="E799:E800"/>
    <mergeCell ref="E801:G801"/>
    <mergeCell ref="E803:G803"/>
    <mergeCell ref="E804:E805"/>
    <mergeCell ref="E811:G811"/>
    <mergeCell ref="E814:E815"/>
    <mergeCell ref="E816:G816"/>
    <mergeCell ref="B817:B821"/>
    <mergeCell ref="C817:C821"/>
    <mergeCell ref="D817:D821"/>
    <mergeCell ref="E817:G817"/>
    <mergeCell ref="E819:E820"/>
    <mergeCell ref="E821:G821"/>
    <mergeCell ref="E818:G818"/>
    <mergeCell ref="B822:B828"/>
    <mergeCell ref="C822:C828"/>
    <mergeCell ref="D822:D828"/>
    <mergeCell ref="E856:E863"/>
    <mergeCell ref="F860:G860"/>
    <mergeCell ref="F862:G862"/>
    <mergeCell ref="E864:G864"/>
    <mergeCell ref="E865:E870"/>
    <mergeCell ref="F868:G868"/>
    <mergeCell ref="E920:G920"/>
    <mergeCell ref="E921:E924"/>
    <mergeCell ref="F923:G923"/>
    <mergeCell ref="E903:G903"/>
    <mergeCell ref="E915:G915"/>
    <mergeCell ref="E916:E918"/>
    <mergeCell ref="E897:G897"/>
    <mergeCell ref="E898:G898"/>
    <mergeCell ref="E899:E902"/>
    <mergeCell ref="E946:G946"/>
    <mergeCell ref="E938:G938"/>
    <mergeCell ref="E939:E942"/>
    <mergeCell ref="F941:G941"/>
    <mergeCell ref="E943:G943"/>
    <mergeCell ref="E945:G945"/>
    <mergeCell ref="E925:G925"/>
    <mergeCell ref="E926:G926"/>
    <mergeCell ref="E927:E929"/>
    <mergeCell ref="E930:G930"/>
    <mergeCell ref="B932:D943"/>
    <mergeCell ref="E932:G932"/>
    <mergeCell ref="E933:E936"/>
    <mergeCell ref="F935:G935"/>
    <mergeCell ref="E937:G937"/>
    <mergeCell ref="B850:B930"/>
    <mergeCell ref="C850:C930"/>
    <mergeCell ref="D850:D930"/>
    <mergeCell ref="E850:G850"/>
    <mergeCell ref="E919:G919"/>
    <mergeCell ref="E905:E907"/>
    <mergeCell ref="E908:G908"/>
    <mergeCell ref="E909:G909"/>
    <mergeCell ref="E910:E913"/>
    <mergeCell ref="F912:G912"/>
    <mergeCell ref="E914:G914"/>
    <mergeCell ref="E904:G904"/>
    <mergeCell ref="E885:G885"/>
    <mergeCell ref="E886:G886"/>
    <mergeCell ref="E887:E890"/>
    <mergeCell ref="F889:G889"/>
    <mergeCell ref="E891:G891"/>
    <mergeCell ref="E892:G892"/>
    <mergeCell ref="F901:G901"/>
    <mergeCell ref="B842:B849"/>
    <mergeCell ref="C842:C849"/>
    <mergeCell ref="D842:D849"/>
    <mergeCell ref="E842:G842"/>
    <mergeCell ref="E849:G849"/>
    <mergeCell ref="F844:G844"/>
    <mergeCell ref="F847:G847"/>
    <mergeCell ref="E843:E848"/>
    <mergeCell ref="B830:B841"/>
    <mergeCell ref="C830:C841"/>
    <mergeCell ref="D830:D841"/>
    <mergeCell ref="E830:G830"/>
    <mergeCell ref="E831:E832"/>
    <mergeCell ref="E833:G833"/>
    <mergeCell ref="E834:G834"/>
    <mergeCell ref="E835:E836"/>
    <mergeCell ref="E837:G837"/>
    <mergeCell ref="E838:G838"/>
    <mergeCell ref="E839:E840"/>
    <mergeCell ref="E841:G841"/>
    <mergeCell ref="B829:I829"/>
    <mergeCell ref="H830:H841"/>
    <mergeCell ref="H842:H849"/>
    <mergeCell ref="E66:G67"/>
    <mergeCell ref="B276:B280"/>
    <mergeCell ref="C276:C280"/>
    <mergeCell ref="D276:D280"/>
    <mergeCell ref="E276:G276"/>
    <mergeCell ref="E279:G279"/>
    <mergeCell ref="E280:G280"/>
    <mergeCell ref="E278:G278"/>
    <mergeCell ref="B281:B285"/>
    <mergeCell ref="C281:C285"/>
    <mergeCell ref="D281:D285"/>
    <mergeCell ref="E281:G281"/>
    <mergeCell ref="E283:G283"/>
    <mergeCell ref="E284:G284"/>
    <mergeCell ref="E285:G285"/>
    <mergeCell ref="E273:G273"/>
    <mergeCell ref="E274:G274"/>
    <mergeCell ref="E275:G275"/>
    <mergeCell ref="E219:G219"/>
    <mergeCell ref="B220:B237"/>
    <mergeCell ref="C220:C237"/>
    <mergeCell ref="E286:G286"/>
    <mergeCell ref="E290:G290"/>
    <mergeCell ref="E291:G291"/>
    <mergeCell ref="E292:G292"/>
    <mergeCell ref="B293:B299"/>
    <mergeCell ref="C293:C299"/>
    <mergeCell ref="D293:D299"/>
    <mergeCell ref="E293:G293"/>
    <mergeCell ref="E297:G297"/>
    <mergeCell ref="E298:G298"/>
    <mergeCell ref="E299:G299"/>
    <mergeCell ref="B300:B306"/>
    <mergeCell ref="C300:C306"/>
    <mergeCell ref="D300:D306"/>
    <mergeCell ref="E300:G300"/>
    <mergeCell ref="E304:G304"/>
    <mergeCell ref="E305:G305"/>
    <mergeCell ref="E306:G306"/>
    <mergeCell ref="B307:B313"/>
    <mergeCell ref="C307:C313"/>
    <mergeCell ref="D307:D313"/>
    <mergeCell ref="E307:G307"/>
    <mergeCell ref="E311:G311"/>
    <mergeCell ref="E312:G312"/>
    <mergeCell ref="E313:G313"/>
    <mergeCell ref="B314:B320"/>
    <mergeCell ref="C314:C320"/>
    <mergeCell ref="D314:D320"/>
    <mergeCell ref="E314:G314"/>
    <mergeCell ref="E318:G318"/>
    <mergeCell ref="E319:G319"/>
    <mergeCell ref="E320:G320"/>
    <mergeCell ref="B321:B327"/>
    <mergeCell ref="C321:C327"/>
    <mergeCell ref="D321:D327"/>
    <mergeCell ref="E321:G321"/>
    <mergeCell ref="E325:G325"/>
    <mergeCell ref="E326:G326"/>
    <mergeCell ref="E327:G327"/>
    <mergeCell ref="B328:B333"/>
    <mergeCell ref="C328:C333"/>
    <mergeCell ref="D328:D333"/>
    <mergeCell ref="E328:G328"/>
    <mergeCell ref="E331:G331"/>
    <mergeCell ref="E332:G332"/>
    <mergeCell ref="E333:G333"/>
    <mergeCell ref="B334:B339"/>
    <mergeCell ref="C334:C339"/>
    <mergeCell ref="D334:D339"/>
    <mergeCell ref="E334:G334"/>
    <mergeCell ref="E337:G337"/>
    <mergeCell ref="E338:G338"/>
    <mergeCell ref="E339:G339"/>
    <mergeCell ref="B340:B346"/>
    <mergeCell ref="C340:C346"/>
    <mergeCell ref="D340:D346"/>
    <mergeCell ref="E340:G340"/>
    <mergeCell ref="E344:G344"/>
    <mergeCell ref="E345:G345"/>
    <mergeCell ref="E346:G346"/>
    <mergeCell ref="B347:B353"/>
    <mergeCell ref="C347:C353"/>
    <mergeCell ref="D347:D353"/>
    <mergeCell ref="E347:G347"/>
    <mergeCell ref="E351:G351"/>
    <mergeCell ref="E352:G352"/>
    <mergeCell ref="E353:G353"/>
    <mergeCell ref="B354:B360"/>
    <mergeCell ref="C354:C360"/>
    <mergeCell ref="D354:D360"/>
    <mergeCell ref="E354:G354"/>
    <mergeCell ref="E358:G358"/>
    <mergeCell ref="E359:G359"/>
    <mergeCell ref="E360:G360"/>
    <mergeCell ref="B361:B367"/>
    <mergeCell ref="C361:C367"/>
    <mergeCell ref="D361:D367"/>
    <mergeCell ref="E361:G361"/>
    <mergeCell ref="E365:G365"/>
    <mergeCell ref="E366:G366"/>
    <mergeCell ref="E367:G367"/>
    <mergeCell ref="B368:B374"/>
    <mergeCell ref="C368:C374"/>
    <mergeCell ref="D368:D374"/>
    <mergeCell ref="E368:G368"/>
    <mergeCell ref="E372:G372"/>
    <mergeCell ref="E373:G373"/>
    <mergeCell ref="E374:G374"/>
    <mergeCell ref="B375:B381"/>
    <mergeCell ref="C375:C381"/>
    <mergeCell ref="D375:D381"/>
    <mergeCell ref="E375:G375"/>
    <mergeCell ref="E379:G379"/>
    <mergeCell ref="E380:G380"/>
    <mergeCell ref="E381:G381"/>
    <mergeCell ref="B382:B388"/>
    <mergeCell ref="C382:C388"/>
    <mergeCell ref="D382:D388"/>
    <mergeCell ref="E382:G382"/>
    <mergeCell ref="E386:G386"/>
    <mergeCell ref="E387:G387"/>
    <mergeCell ref="E388:G388"/>
    <mergeCell ref="B389:B395"/>
    <mergeCell ref="C389:C395"/>
    <mergeCell ref="D389:D395"/>
    <mergeCell ref="E389:G389"/>
    <mergeCell ref="E393:G393"/>
    <mergeCell ref="E394:G394"/>
    <mergeCell ref="E395:G395"/>
    <mergeCell ref="B396:B402"/>
    <mergeCell ref="C396:C402"/>
    <mergeCell ref="D396:D402"/>
    <mergeCell ref="E396:G396"/>
    <mergeCell ref="E400:G400"/>
    <mergeCell ref="E401:G401"/>
    <mergeCell ref="E402:G402"/>
    <mergeCell ref="B403:B409"/>
    <mergeCell ref="C403:C409"/>
    <mergeCell ref="D403:D409"/>
    <mergeCell ref="E403:G403"/>
    <mergeCell ref="E407:G407"/>
    <mergeCell ref="E408:G408"/>
    <mergeCell ref="E409:G409"/>
    <mergeCell ref="B410:B416"/>
    <mergeCell ref="C410:C416"/>
    <mergeCell ref="D410:D416"/>
    <mergeCell ref="E410:G410"/>
    <mergeCell ref="E414:G414"/>
    <mergeCell ref="E415:G415"/>
    <mergeCell ref="E416:G416"/>
    <mergeCell ref="B417:B423"/>
    <mergeCell ref="C417:C423"/>
    <mergeCell ref="D417:D423"/>
    <mergeCell ref="E417:G417"/>
    <mergeCell ref="E421:G421"/>
    <mergeCell ref="E422:G422"/>
    <mergeCell ref="E423:G423"/>
    <mergeCell ref="B424:B429"/>
    <mergeCell ref="C424:C429"/>
    <mergeCell ref="D424:D429"/>
    <mergeCell ref="E424:G424"/>
    <mergeCell ref="E427:G427"/>
    <mergeCell ref="E428:G428"/>
    <mergeCell ref="E429:G429"/>
    <mergeCell ref="B430:B435"/>
    <mergeCell ref="C430:C435"/>
    <mergeCell ref="D430:D435"/>
    <mergeCell ref="E430:G430"/>
    <mergeCell ref="E433:G433"/>
    <mergeCell ref="E434:G434"/>
    <mergeCell ref="E435:G435"/>
    <mergeCell ref="B436:B441"/>
    <mergeCell ref="C436:C441"/>
    <mergeCell ref="D436:D441"/>
    <mergeCell ref="E436:G436"/>
    <mergeCell ref="E439:G439"/>
    <mergeCell ref="E440:G440"/>
    <mergeCell ref="E441:G441"/>
    <mergeCell ref="B442:B447"/>
    <mergeCell ref="C442:C447"/>
    <mergeCell ref="D442:D447"/>
    <mergeCell ref="E442:G442"/>
    <mergeCell ref="E445:G445"/>
    <mergeCell ref="E446:G446"/>
    <mergeCell ref="E447:G447"/>
    <mergeCell ref="B448:B453"/>
    <mergeCell ref="C448:C453"/>
    <mergeCell ref="D448:D453"/>
    <mergeCell ref="E448:G448"/>
    <mergeCell ref="E451:G451"/>
    <mergeCell ref="E452:G452"/>
    <mergeCell ref="E453:G453"/>
    <mergeCell ref="B454:B459"/>
    <mergeCell ref="C454:C459"/>
    <mergeCell ref="D454:D459"/>
    <mergeCell ref="E454:G454"/>
    <mergeCell ref="E457:G457"/>
    <mergeCell ref="E458:G458"/>
    <mergeCell ref="E459:G459"/>
    <mergeCell ref="B460:B465"/>
    <mergeCell ref="C460:C465"/>
    <mergeCell ref="D460:D465"/>
    <mergeCell ref="E460:G460"/>
    <mergeCell ref="E463:G463"/>
    <mergeCell ref="E464:G464"/>
    <mergeCell ref="E465:G465"/>
    <mergeCell ref="B466:B471"/>
    <mergeCell ref="C466:C471"/>
    <mergeCell ref="D466:D471"/>
    <mergeCell ref="E466:G466"/>
    <mergeCell ref="E469:G469"/>
    <mergeCell ref="E470:G470"/>
    <mergeCell ref="E471:G471"/>
    <mergeCell ref="E477:G477"/>
    <mergeCell ref="B478:B483"/>
    <mergeCell ref="C478:C483"/>
    <mergeCell ref="D478:D483"/>
    <mergeCell ref="E478:G478"/>
    <mergeCell ref="E481:G481"/>
    <mergeCell ref="E482:G482"/>
    <mergeCell ref="E483:G483"/>
    <mergeCell ref="E489:G489"/>
    <mergeCell ref="B484:B489"/>
    <mergeCell ref="C484:C489"/>
    <mergeCell ref="D484:D489"/>
    <mergeCell ref="E484:G484"/>
    <mergeCell ref="E487:G487"/>
    <mergeCell ref="E488:G488"/>
    <mergeCell ref="B472:B477"/>
    <mergeCell ref="C472:C477"/>
    <mergeCell ref="D472:D477"/>
    <mergeCell ref="E472:G472"/>
    <mergeCell ref="E475:G475"/>
    <mergeCell ref="E476:G476"/>
    <mergeCell ref="B502:B507"/>
    <mergeCell ref="C502:C507"/>
    <mergeCell ref="D502:D507"/>
    <mergeCell ref="E502:G502"/>
    <mergeCell ref="E505:G505"/>
    <mergeCell ref="E506:G506"/>
    <mergeCell ref="E507:G507"/>
    <mergeCell ref="B490:B495"/>
    <mergeCell ref="C490:C495"/>
    <mergeCell ref="D490:D495"/>
    <mergeCell ref="E490:G490"/>
    <mergeCell ref="E493:G493"/>
    <mergeCell ref="E494:G494"/>
    <mergeCell ref="E495:G495"/>
    <mergeCell ref="B496:B501"/>
    <mergeCell ref="C496:C501"/>
    <mergeCell ref="D496:D501"/>
    <mergeCell ref="E496:G496"/>
    <mergeCell ref="E499:G499"/>
    <mergeCell ref="E500:G500"/>
    <mergeCell ref="E501:G501"/>
  </mergeCells>
  <dataValidations count="1">
    <dataValidation operator="greaterThan" allowBlank="1" showInputMessage="1" showErrorMessage="1" sqref="Q66220:Q66226 JM66217:JM66223 TI66217:TI66223 ADE66217:ADE66223 ANA66217:ANA66223 AWW66217:AWW66223 BGS66217:BGS66223 BQO66217:BQO66223 CAK66217:CAK66223 CKG66217:CKG66223 CUC66217:CUC66223 DDY66217:DDY66223 DNU66217:DNU66223 DXQ66217:DXQ66223 EHM66217:EHM66223 ERI66217:ERI66223 FBE66217:FBE66223 FLA66217:FLA66223 FUW66217:FUW66223 GES66217:GES66223 GOO66217:GOO66223 GYK66217:GYK66223 HIG66217:HIG66223 HSC66217:HSC66223 IBY66217:IBY66223 ILU66217:ILU66223 IVQ66217:IVQ66223 JFM66217:JFM66223 JPI66217:JPI66223 JZE66217:JZE66223 KJA66217:KJA66223 KSW66217:KSW66223 LCS66217:LCS66223 LMO66217:LMO66223 LWK66217:LWK66223 MGG66217:MGG66223 MQC66217:MQC66223 MZY66217:MZY66223 NJU66217:NJU66223 NTQ66217:NTQ66223 ODM66217:ODM66223 ONI66217:ONI66223 OXE66217:OXE66223 PHA66217:PHA66223 PQW66217:PQW66223 QAS66217:QAS66223 QKO66217:QKO66223 QUK66217:QUK66223 REG66217:REG66223 ROC66217:ROC66223 RXY66217:RXY66223 SHU66217:SHU66223 SRQ66217:SRQ66223 TBM66217:TBM66223 TLI66217:TLI66223 TVE66217:TVE66223 UFA66217:UFA66223 UOW66217:UOW66223 UYS66217:UYS66223 VIO66217:VIO66223 VSK66217:VSK66223 WCG66217:WCG66223 WMC66217:WMC66223 WVY66217:WVY66223 Q131756:Q131762 JM131753:JM131759 TI131753:TI131759 ADE131753:ADE131759 ANA131753:ANA131759 AWW131753:AWW131759 BGS131753:BGS131759 BQO131753:BQO131759 CAK131753:CAK131759 CKG131753:CKG131759 CUC131753:CUC131759 DDY131753:DDY131759 DNU131753:DNU131759 DXQ131753:DXQ131759 EHM131753:EHM131759 ERI131753:ERI131759 FBE131753:FBE131759 FLA131753:FLA131759 FUW131753:FUW131759 GES131753:GES131759 GOO131753:GOO131759 GYK131753:GYK131759 HIG131753:HIG131759 HSC131753:HSC131759 IBY131753:IBY131759 ILU131753:ILU131759 IVQ131753:IVQ131759 JFM131753:JFM131759 JPI131753:JPI131759 JZE131753:JZE131759 KJA131753:KJA131759 KSW131753:KSW131759 LCS131753:LCS131759 LMO131753:LMO131759 LWK131753:LWK131759 MGG131753:MGG131759 MQC131753:MQC131759 MZY131753:MZY131759 NJU131753:NJU131759 NTQ131753:NTQ131759 ODM131753:ODM131759 ONI131753:ONI131759 OXE131753:OXE131759 PHA131753:PHA131759 PQW131753:PQW131759 QAS131753:QAS131759 QKO131753:QKO131759 QUK131753:QUK131759 REG131753:REG131759 ROC131753:ROC131759 RXY131753:RXY131759 SHU131753:SHU131759 SRQ131753:SRQ131759 TBM131753:TBM131759 TLI131753:TLI131759 TVE131753:TVE131759 UFA131753:UFA131759 UOW131753:UOW131759 UYS131753:UYS131759 VIO131753:VIO131759 VSK131753:VSK131759 WCG131753:WCG131759 WMC131753:WMC131759 WVY131753:WVY131759 Q197292:Q197298 JM197289:JM197295 TI197289:TI197295 ADE197289:ADE197295 ANA197289:ANA197295 AWW197289:AWW197295 BGS197289:BGS197295 BQO197289:BQO197295 CAK197289:CAK197295 CKG197289:CKG197295 CUC197289:CUC197295 DDY197289:DDY197295 DNU197289:DNU197295 DXQ197289:DXQ197295 EHM197289:EHM197295 ERI197289:ERI197295 FBE197289:FBE197295 FLA197289:FLA197295 FUW197289:FUW197295 GES197289:GES197295 GOO197289:GOO197295 GYK197289:GYK197295 HIG197289:HIG197295 HSC197289:HSC197295 IBY197289:IBY197295 ILU197289:ILU197295 IVQ197289:IVQ197295 JFM197289:JFM197295 JPI197289:JPI197295 JZE197289:JZE197295 KJA197289:KJA197295 KSW197289:KSW197295 LCS197289:LCS197295 LMO197289:LMO197295 LWK197289:LWK197295 MGG197289:MGG197295 MQC197289:MQC197295 MZY197289:MZY197295 NJU197289:NJU197295 NTQ197289:NTQ197295 ODM197289:ODM197295 ONI197289:ONI197295 OXE197289:OXE197295 PHA197289:PHA197295 PQW197289:PQW197295 QAS197289:QAS197295 QKO197289:QKO197295 QUK197289:QUK197295 REG197289:REG197295 ROC197289:ROC197295 RXY197289:RXY197295 SHU197289:SHU197295 SRQ197289:SRQ197295 TBM197289:TBM197295 TLI197289:TLI197295 TVE197289:TVE197295 UFA197289:UFA197295 UOW197289:UOW197295 UYS197289:UYS197295 VIO197289:VIO197295 VSK197289:VSK197295 WCG197289:WCG197295 WMC197289:WMC197295 WVY197289:WVY197295 Q262828:Q262834 JM262825:JM262831 TI262825:TI262831 ADE262825:ADE262831 ANA262825:ANA262831 AWW262825:AWW262831 BGS262825:BGS262831 BQO262825:BQO262831 CAK262825:CAK262831 CKG262825:CKG262831 CUC262825:CUC262831 DDY262825:DDY262831 DNU262825:DNU262831 DXQ262825:DXQ262831 EHM262825:EHM262831 ERI262825:ERI262831 FBE262825:FBE262831 FLA262825:FLA262831 FUW262825:FUW262831 GES262825:GES262831 GOO262825:GOO262831 GYK262825:GYK262831 HIG262825:HIG262831 HSC262825:HSC262831 IBY262825:IBY262831 ILU262825:ILU262831 IVQ262825:IVQ262831 JFM262825:JFM262831 JPI262825:JPI262831 JZE262825:JZE262831 KJA262825:KJA262831 KSW262825:KSW262831 LCS262825:LCS262831 LMO262825:LMO262831 LWK262825:LWK262831 MGG262825:MGG262831 MQC262825:MQC262831 MZY262825:MZY262831 NJU262825:NJU262831 NTQ262825:NTQ262831 ODM262825:ODM262831 ONI262825:ONI262831 OXE262825:OXE262831 PHA262825:PHA262831 PQW262825:PQW262831 QAS262825:QAS262831 QKO262825:QKO262831 QUK262825:QUK262831 REG262825:REG262831 ROC262825:ROC262831 RXY262825:RXY262831 SHU262825:SHU262831 SRQ262825:SRQ262831 TBM262825:TBM262831 TLI262825:TLI262831 TVE262825:TVE262831 UFA262825:UFA262831 UOW262825:UOW262831 UYS262825:UYS262831 VIO262825:VIO262831 VSK262825:VSK262831 WCG262825:WCG262831 WMC262825:WMC262831 WVY262825:WVY262831 Q328364:Q328370 JM328361:JM328367 TI328361:TI328367 ADE328361:ADE328367 ANA328361:ANA328367 AWW328361:AWW328367 BGS328361:BGS328367 BQO328361:BQO328367 CAK328361:CAK328367 CKG328361:CKG328367 CUC328361:CUC328367 DDY328361:DDY328367 DNU328361:DNU328367 DXQ328361:DXQ328367 EHM328361:EHM328367 ERI328361:ERI328367 FBE328361:FBE328367 FLA328361:FLA328367 FUW328361:FUW328367 GES328361:GES328367 GOO328361:GOO328367 GYK328361:GYK328367 HIG328361:HIG328367 HSC328361:HSC328367 IBY328361:IBY328367 ILU328361:ILU328367 IVQ328361:IVQ328367 JFM328361:JFM328367 JPI328361:JPI328367 JZE328361:JZE328367 KJA328361:KJA328367 KSW328361:KSW328367 LCS328361:LCS328367 LMO328361:LMO328367 LWK328361:LWK328367 MGG328361:MGG328367 MQC328361:MQC328367 MZY328361:MZY328367 NJU328361:NJU328367 NTQ328361:NTQ328367 ODM328361:ODM328367 ONI328361:ONI328367 OXE328361:OXE328367 PHA328361:PHA328367 PQW328361:PQW328367 QAS328361:QAS328367 QKO328361:QKO328367 QUK328361:QUK328367 REG328361:REG328367 ROC328361:ROC328367 RXY328361:RXY328367 SHU328361:SHU328367 SRQ328361:SRQ328367 TBM328361:TBM328367 TLI328361:TLI328367 TVE328361:TVE328367 UFA328361:UFA328367 UOW328361:UOW328367 UYS328361:UYS328367 VIO328361:VIO328367 VSK328361:VSK328367 WCG328361:WCG328367 WMC328361:WMC328367 WVY328361:WVY328367 Q393900:Q393906 JM393897:JM393903 TI393897:TI393903 ADE393897:ADE393903 ANA393897:ANA393903 AWW393897:AWW393903 BGS393897:BGS393903 BQO393897:BQO393903 CAK393897:CAK393903 CKG393897:CKG393903 CUC393897:CUC393903 DDY393897:DDY393903 DNU393897:DNU393903 DXQ393897:DXQ393903 EHM393897:EHM393903 ERI393897:ERI393903 FBE393897:FBE393903 FLA393897:FLA393903 FUW393897:FUW393903 GES393897:GES393903 GOO393897:GOO393903 GYK393897:GYK393903 HIG393897:HIG393903 HSC393897:HSC393903 IBY393897:IBY393903 ILU393897:ILU393903 IVQ393897:IVQ393903 JFM393897:JFM393903 JPI393897:JPI393903 JZE393897:JZE393903 KJA393897:KJA393903 KSW393897:KSW393903 LCS393897:LCS393903 LMO393897:LMO393903 LWK393897:LWK393903 MGG393897:MGG393903 MQC393897:MQC393903 MZY393897:MZY393903 NJU393897:NJU393903 NTQ393897:NTQ393903 ODM393897:ODM393903 ONI393897:ONI393903 OXE393897:OXE393903 PHA393897:PHA393903 PQW393897:PQW393903 QAS393897:QAS393903 QKO393897:QKO393903 QUK393897:QUK393903 REG393897:REG393903 ROC393897:ROC393903 RXY393897:RXY393903 SHU393897:SHU393903 SRQ393897:SRQ393903 TBM393897:TBM393903 TLI393897:TLI393903 TVE393897:TVE393903 UFA393897:UFA393903 UOW393897:UOW393903 UYS393897:UYS393903 VIO393897:VIO393903 VSK393897:VSK393903 WCG393897:WCG393903 WMC393897:WMC393903 WVY393897:WVY393903 Q459436:Q459442 JM459433:JM459439 TI459433:TI459439 ADE459433:ADE459439 ANA459433:ANA459439 AWW459433:AWW459439 BGS459433:BGS459439 BQO459433:BQO459439 CAK459433:CAK459439 CKG459433:CKG459439 CUC459433:CUC459439 DDY459433:DDY459439 DNU459433:DNU459439 DXQ459433:DXQ459439 EHM459433:EHM459439 ERI459433:ERI459439 FBE459433:FBE459439 FLA459433:FLA459439 FUW459433:FUW459439 GES459433:GES459439 GOO459433:GOO459439 GYK459433:GYK459439 HIG459433:HIG459439 HSC459433:HSC459439 IBY459433:IBY459439 ILU459433:ILU459439 IVQ459433:IVQ459439 JFM459433:JFM459439 JPI459433:JPI459439 JZE459433:JZE459439 KJA459433:KJA459439 KSW459433:KSW459439 LCS459433:LCS459439 LMO459433:LMO459439 LWK459433:LWK459439 MGG459433:MGG459439 MQC459433:MQC459439 MZY459433:MZY459439 NJU459433:NJU459439 NTQ459433:NTQ459439 ODM459433:ODM459439 ONI459433:ONI459439 OXE459433:OXE459439 PHA459433:PHA459439 PQW459433:PQW459439 QAS459433:QAS459439 QKO459433:QKO459439 QUK459433:QUK459439 REG459433:REG459439 ROC459433:ROC459439 RXY459433:RXY459439 SHU459433:SHU459439 SRQ459433:SRQ459439 TBM459433:TBM459439 TLI459433:TLI459439 TVE459433:TVE459439 UFA459433:UFA459439 UOW459433:UOW459439 UYS459433:UYS459439 VIO459433:VIO459439 VSK459433:VSK459439 WCG459433:WCG459439 WMC459433:WMC459439 WVY459433:WVY459439 Q524972:Q524978 JM524969:JM524975 TI524969:TI524975 ADE524969:ADE524975 ANA524969:ANA524975 AWW524969:AWW524975 BGS524969:BGS524975 BQO524969:BQO524975 CAK524969:CAK524975 CKG524969:CKG524975 CUC524969:CUC524975 DDY524969:DDY524975 DNU524969:DNU524975 DXQ524969:DXQ524975 EHM524969:EHM524975 ERI524969:ERI524975 FBE524969:FBE524975 FLA524969:FLA524975 FUW524969:FUW524975 GES524969:GES524975 GOO524969:GOO524975 GYK524969:GYK524975 HIG524969:HIG524975 HSC524969:HSC524975 IBY524969:IBY524975 ILU524969:ILU524975 IVQ524969:IVQ524975 JFM524969:JFM524975 JPI524969:JPI524975 JZE524969:JZE524975 KJA524969:KJA524975 KSW524969:KSW524975 LCS524969:LCS524975 LMO524969:LMO524975 LWK524969:LWK524975 MGG524969:MGG524975 MQC524969:MQC524975 MZY524969:MZY524975 NJU524969:NJU524975 NTQ524969:NTQ524975 ODM524969:ODM524975 ONI524969:ONI524975 OXE524969:OXE524975 PHA524969:PHA524975 PQW524969:PQW524975 QAS524969:QAS524975 QKO524969:QKO524975 QUK524969:QUK524975 REG524969:REG524975 ROC524969:ROC524975 RXY524969:RXY524975 SHU524969:SHU524975 SRQ524969:SRQ524975 TBM524969:TBM524975 TLI524969:TLI524975 TVE524969:TVE524975 UFA524969:UFA524975 UOW524969:UOW524975 UYS524969:UYS524975 VIO524969:VIO524975 VSK524969:VSK524975 WCG524969:WCG524975 WMC524969:WMC524975 WVY524969:WVY524975 Q590508:Q590514 JM590505:JM590511 TI590505:TI590511 ADE590505:ADE590511 ANA590505:ANA590511 AWW590505:AWW590511 BGS590505:BGS590511 BQO590505:BQO590511 CAK590505:CAK590511 CKG590505:CKG590511 CUC590505:CUC590511 DDY590505:DDY590511 DNU590505:DNU590511 DXQ590505:DXQ590511 EHM590505:EHM590511 ERI590505:ERI590511 FBE590505:FBE590511 FLA590505:FLA590511 FUW590505:FUW590511 GES590505:GES590511 GOO590505:GOO590511 GYK590505:GYK590511 HIG590505:HIG590511 HSC590505:HSC590511 IBY590505:IBY590511 ILU590505:ILU590511 IVQ590505:IVQ590511 JFM590505:JFM590511 JPI590505:JPI590511 JZE590505:JZE590511 KJA590505:KJA590511 KSW590505:KSW590511 LCS590505:LCS590511 LMO590505:LMO590511 LWK590505:LWK590511 MGG590505:MGG590511 MQC590505:MQC590511 MZY590505:MZY590511 NJU590505:NJU590511 NTQ590505:NTQ590511 ODM590505:ODM590511 ONI590505:ONI590511 OXE590505:OXE590511 PHA590505:PHA590511 PQW590505:PQW590511 QAS590505:QAS590511 QKO590505:QKO590511 QUK590505:QUK590511 REG590505:REG590511 ROC590505:ROC590511 RXY590505:RXY590511 SHU590505:SHU590511 SRQ590505:SRQ590511 TBM590505:TBM590511 TLI590505:TLI590511 TVE590505:TVE590511 UFA590505:UFA590511 UOW590505:UOW590511 UYS590505:UYS590511 VIO590505:VIO590511 VSK590505:VSK590511 WCG590505:WCG590511 WMC590505:WMC590511 WVY590505:WVY590511 Q656044:Q656050 JM656041:JM656047 TI656041:TI656047 ADE656041:ADE656047 ANA656041:ANA656047 AWW656041:AWW656047 BGS656041:BGS656047 BQO656041:BQO656047 CAK656041:CAK656047 CKG656041:CKG656047 CUC656041:CUC656047 DDY656041:DDY656047 DNU656041:DNU656047 DXQ656041:DXQ656047 EHM656041:EHM656047 ERI656041:ERI656047 FBE656041:FBE656047 FLA656041:FLA656047 FUW656041:FUW656047 GES656041:GES656047 GOO656041:GOO656047 GYK656041:GYK656047 HIG656041:HIG656047 HSC656041:HSC656047 IBY656041:IBY656047 ILU656041:ILU656047 IVQ656041:IVQ656047 JFM656041:JFM656047 JPI656041:JPI656047 JZE656041:JZE656047 KJA656041:KJA656047 KSW656041:KSW656047 LCS656041:LCS656047 LMO656041:LMO656047 LWK656041:LWK656047 MGG656041:MGG656047 MQC656041:MQC656047 MZY656041:MZY656047 NJU656041:NJU656047 NTQ656041:NTQ656047 ODM656041:ODM656047 ONI656041:ONI656047 OXE656041:OXE656047 PHA656041:PHA656047 PQW656041:PQW656047 QAS656041:QAS656047 QKO656041:QKO656047 QUK656041:QUK656047 REG656041:REG656047 ROC656041:ROC656047 RXY656041:RXY656047 SHU656041:SHU656047 SRQ656041:SRQ656047 TBM656041:TBM656047 TLI656041:TLI656047 TVE656041:TVE656047 UFA656041:UFA656047 UOW656041:UOW656047 UYS656041:UYS656047 VIO656041:VIO656047 VSK656041:VSK656047 WCG656041:WCG656047 WMC656041:WMC656047 WVY656041:WVY656047 Q721580:Q721586 JM721577:JM721583 TI721577:TI721583 ADE721577:ADE721583 ANA721577:ANA721583 AWW721577:AWW721583 BGS721577:BGS721583 BQO721577:BQO721583 CAK721577:CAK721583 CKG721577:CKG721583 CUC721577:CUC721583 DDY721577:DDY721583 DNU721577:DNU721583 DXQ721577:DXQ721583 EHM721577:EHM721583 ERI721577:ERI721583 FBE721577:FBE721583 FLA721577:FLA721583 FUW721577:FUW721583 GES721577:GES721583 GOO721577:GOO721583 GYK721577:GYK721583 HIG721577:HIG721583 HSC721577:HSC721583 IBY721577:IBY721583 ILU721577:ILU721583 IVQ721577:IVQ721583 JFM721577:JFM721583 JPI721577:JPI721583 JZE721577:JZE721583 KJA721577:KJA721583 KSW721577:KSW721583 LCS721577:LCS721583 LMO721577:LMO721583 LWK721577:LWK721583 MGG721577:MGG721583 MQC721577:MQC721583 MZY721577:MZY721583 NJU721577:NJU721583 NTQ721577:NTQ721583 ODM721577:ODM721583 ONI721577:ONI721583 OXE721577:OXE721583 PHA721577:PHA721583 PQW721577:PQW721583 QAS721577:QAS721583 QKO721577:QKO721583 QUK721577:QUK721583 REG721577:REG721583 ROC721577:ROC721583 RXY721577:RXY721583 SHU721577:SHU721583 SRQ721577:SRQ721583 TBM721577:TBM721583 TLI721577:TLI721583 TVE721577:TVE721583 UFA721577:UFA721583 UOW721577:UOW721583 UYS721577:UYS721583 VIO721577:VIO721583 VSK721577:VSK721583 WCG721577:WCG721583 WMC721577:WMC721583 WVY721577:WVY721583 Q787116:Q787122 JM787113:JM787119 TI787113:TI787119 ADE787113:ADE787119 ANA787113:ANA787119 AWW787113:AWW787119 BGS787113:BGS787119 BQO787113:BQO787119 CAK787113:CAK787119 CKG787113:CKG787119 CUC787113:CUC787119 DDY787113:DDY787119 DNU787113:DNU787119 DXQ787113:DXQ787119 EHM787113:EHM787119 ERI787113:ERI787119 FBE787113:FBE787119 FLA787113:FLA787119 FUW787113:FUW787119 GES787113:GES787119 GOO787113:GOO787119 GYK787113:GYK787119 HIG787113:HIG787119 HSC787113:HSC787119 IBY787113:IBY787119 ILU787113:ILU787119 IVQ787113:IVQ787119 JFM787113:JFM787119 JPI787113:JPI787119 JZE787113:JZE787119 KJA787113:KJA787119 KSW787113:KSW787119 LCS787113:LCS787119 LMO787113:LMO787119 LWK787113:LWK787119 MGG787113:MGG787119 MQC787113:MQC787119 MZY787113:MZY787119 NJU787113:NJU787119 NTQ787113:NTQ787119 ODM787113:ODM787119 ONI787113:ONI787119 OXE787113:OXE787119 PHA787113:PHA787119 PQW787113:PQW787119 QAS787113:QAS787119 QKO787113:QKO787119 QUK787113:QUK787119 REG787113:REG787119 ROC787113:ROC787119 RXY787113:RXY787119 SHU787113:SHU787119 SRQ787113:SRQ787119 TBM787113:TBM787119 TLI787113:TLI787119 TVE787113:TVE787119 UFA787113:UFA787119 UOW787113:UOW787119 UYS787113:UYS787119 VIO787113:VIO787119 VSK787113:VSK787119 WCG787113:WCG787119 WMC787113:WMC787119 WVY787113:WVY787119 Q852652:Q852658 JM852649:JM852655 TI852649:TI852655 ADE852649:ADE852655 ANA852649:ANA852655 AWW852649:AWW852655 BGS852649:BGS852655 BQO852649:BQO852655 CAK852649:CAK852655 CKG852649:CKG852655 CUC852649:CUC852655 DDY852649:DDY852655 DNU852649:DNU852655 DXQ852649:DXQ852655 EHM852649:EHM852655 ERI852649:ERI852655 FBE852649:FBE852655 FLA852649:FLA852655 FUW852649:FUW852655 GES852649:GES852655 GOO852649:GOO852655 GYK852649:GYK852655 HIG852649:HIG852655 HSC852649:HSC852655 IBY852649:IBY852655 ILU852649:ILU852655 IVQ852649:IVQ852655 JFM852649:JFM852655 JPI852649:JPI852655 JZE852649:JZE852655 KJA852649:KJA852655 KSW852649:KSW852655 LCS852649:LCS852655 LMO852649:LMO852655 LWK852649:LWK852655 MGG852649:MGG852655 MQC852649:MQC852655 MZY852649:MZY852655 NJU852649:NJU852655 NTQ852649:NTQ852655 ODM852649:ODM852655 ONI852649:ONI852655 OXE852649:OXE852655 PHA852649:PHA852655 PQW852649:PQW852655 QAS852649:QAS852655 QKO852649:QKO852655 QUK852649:QUK852655 REG852649:REG852655 ROC852649:ROC852655 RXY852649:RXY852655 SHU852649:SHU852655 SRQ852649:SRQ852655 TBM852649:TBM852655 TLI852649:TLI852655 TVE852649:TVE852655 UFA852649:UFA852655 UOW852649:UOW852655 UYS852649:UYS852655 VIO852649:VIO852655 VSK852649:VSK852655 WCG852649:WCG852655 WMC852649:WMC852655 WVY852649:WVY852655 Q918188:Q918194 JM918185:JM918191 TI918185:TI918191 ADE918185:ADE918191 ANA918185:ANA918191 AWW918185:AWW918191 BGS918185:BGS918191 BQO918185:BQO918191 CAK918185:CAK918191 CKG918185:CKG918191 CUC918185:CUC918191 DDY918185:DDY918191 DNU918185:DNU918191 DXQ918185:DXQ918191 EHM918185:EHM918191 ERI918185:ERI918191 FBE918185:FBE918191 FLA918185:FLA918191 FUW918185:FUW918191 GES918185:GES918191 GOO918185:GOO918191 GYK918185:GYK918191 HIG918185:HIG918191 HSC918185:HSC918191 IBY918185:IBY918191 ILU918185:ILU918191 IVQ918185:IVQ918191 JFM918185:JFM918191 JPI918185:JPI918191 JZE918185:JZE918191 KJA918185:KJA918191 KSW918185:KSW918191 LCS918185:LCS918191 LMO918185:LMO918191 LWK918185:LWK918191 MGG918185:MGG918191 MQC918185:MQC918191 MZY918185:MZY918191 NJU918185:NJU918191 NTQ918185:NTQ918191 ODM918185:ODM918191 ONI918185:ONI918191 OXE918185:OXE918191 PHA918185:PHA918191 PQW918185:PQW918191 QAS918185:QAS918191 QKO918185:QKO918191 QUK918185:QUK918191 REG918185:REG918191 ROC918185:ROC918191 RXY918185:RXY918191 SHU918185:SHU918191 SRQ918185:SRQ918191 TBM918185:TBM918191 TLI918185:TLI918191 TVE918185:TVE918191 UFA918185:UFA918191 UOW918185:UOW918191 UYS918185:UYS918191 VIO918185:VIO918191 VSK918185:VSK918191 WCG918185:WCG918191 WMC918185:WMC918191 WVY918185:WVY918191 Q983724:Q983730 JM983721:JM983727 TI983721:TI983727 ADE983721:ADE983727 ANA983721:ANA983727 AWW983721:AWW983727 BGS983721:BGS983727 BQO983721:BQO983727 CAK983721:CAK983727 CKG983721:CKG983727 CUC983721:CUC983727 DDY983721:DDY983727 DNU983721:DNU983727 DXQ983721:DXQ983727 EHM983721:EHM983727 ERI983721:ERI983727 FBE983721:FBE983727 FLA983721:FLA983727 FUW983721:FUW983727 GES983721:GES983727 GOO983721:GOO983727 GYK983721:GYK983727 HIG983721:HIG983727 HSC983721:HSC983727 IBY983721:IBY983727 ILU983721:ILU983727 IVQ983721:IVQ983727 JFM983721:JFM983727 JPI983721:JPI983727 JZE983721:JZE983727 KJA983721:KJA983727 KSW983721:KSW983727 LCS983721:LCS983727 LMO983721:LMO983727 LWK983721:LWK983727 MGG983721:MGG983727 MQC983721:MQC983727 MZY983721:MZY983727 NJU983721:NJU983727 NTQ983721:NTQ983727 ODM983721:ODM983727 ONI983721:ONI983727 OXE983721:OXE983727 PHA983721:PHA983727 PQW983721:PQW983727 QAS983721:QAS983727 QKO983721:QKO983727 QUK983721:QUK983727 REG983721:REG983727 ROC983721:ROC983727 RXY983721:RXY983727 SHU983721:SHU983727 SRQ983721:SRQ983727 TBM983721:TBM983727 TLI983721:TLI983727 TVE983721:TVE983727 UFA983721:UFA983727 UOW983721:UOW983727 UYS983721:UYS983727 VIO983721:VIO983727 VSK983721:VSK983727 WCG983721:WCG983727 WMC983721:WMC983727 WVY983721:WVY983727 Q66215 JM66212 TI66212 ADE66212 ANA66212 AWW66212 BGS66212 BQO66212 CAK66212 CKG66212 CUC66212 DDY66212 DNU66212 DXQ66212 EHM66212 ERI66212 FBE66212 FLA66212 FUW66212 GES66212 GOO66212 GYK66212 HIG66212 HSC66212 IBY66212 ILU66212 IVQ66212 JFM66212 JPI66212 JZE66212 KJA66212 KSW66212 LCS66212 LMO66212 LWK66212 MGG66212 MQC66212 MZY66212 NJU66212 NTQ66212 ODM66212 ONI66212 OXE66212 PHA66212 PQW66212 QAS66212 QKO66212 QUK66212 REG66212 ROC66212 RXY66212 SHU66212 SRQ66212 TBM66212 TLI66212 TVE66212 UFA66212 UOW66212 UYS66212 VIO66212 VSK66212 WCG66212 WMC66212 WVY66212 Q131751 JM131748 TI131748 ADE131748 ANA131748 AWW131748 BGS131748 BQO131748 CAK131748 CKG131748 CUC131748 DDY131748 DNU131748 DXQ131748 EHM131748 ERI131748 FBE131748 FLA131748 FUW131748 GES131748 GOO131748 GYK131748 HIG131748 HSC131748 IBY131748 ILU131748 IVQ131748 JFM131748 JPI131748 JZE131748 KJA131748 KSW131748 LCS131748 LMO131748 LWK131748 MGG131748 MQC131748 MZY131748 NJU131748 NTQ131748 ODM131748 ONI131748 OXE131748 PHA131748 PQW131748 QAS131748 QKO131748 QUK131748 REG131748 ROC131748 RXY131748 SHU131748 SRQ131748 TBM131748 TLI131748 TVE131748 UFA131748 UOW131748 UYS131748 VIO131748 VSK131748 WCG131748 WMC131748 WVY131748 Q197287 JM197284 TI197284 ADE197284 ANA197284 AWW197284 BGS197284 BQO197284 CAK197284 CKG197284 CUC197284 DDY197284 DNU197284 DXQ197284 EHM197284 ERI197284 FBE197284 FLA197284 FUW197284 GES197284 GOO197284 GYK197284 HIG197284 HSC197284 IBY197284 ILU197284 IVQ197284 JFM197284 JPI197284 JZE197284 KJA197284 KSW197284 LCS197284 LMO197284 LWK197284 MGG197284 MQC197284 MZY197284 NJU197284 NTQ197284 ODM197284 ONI197284 OXE197284 PHA197284 PQW197284 QAS197284 QKO197284 QUK197284 REG197284 ROC197284 RXY197284 SHU197284 SRQ197284 TBM197284 TLI197284 TVE197284 UFA197284 UOW197284 UYS197284 VIO197284 VSK197284 WCG197284 WMC197284 WVY197284 Q262823 JM262820 TI262820 ADE262820 ANA262820 AWW262820 BGS262820 BQO262820 CAK262820 CKG262820 CUC262820 DDY262820 DNU262820 DXQ262820 EHM262820 ERI262820 FBE262820 FLA262820 FUW262820 GES262820 GOO262820 GYK262820 HIG262820 HSC262820 IBY262820 ILU262820 IVQ262820 JFM262820 JPI262820 JZE262820 KJA262820 KSW262820 LCS262820 LMO262820 LWK262820 MGG262820 MQC262820 MZY262820 NJU262820 NTQ262820 ODM262820 ONI262820 OXE262820 PHA262820 PQW262820 QAS262820 QKO262820 QUK262820 REG262820 ROC262820 RXY262820 SHU262820 SRQ262820 TBM262820 TLI262820 TVE262820 UFA262820 UOW262820 UYS262820 VIO262820 VSK262820 WCG262820 WMC262820 WVY262820 Q328359 JM328356 TI328356 ADE328356 ANA328356 AWW328356 BGS328356 BQO328356 CAK328356 CKG328356 CUC328356 DDY328356 DNU328356 DXQ328356 EHM328356 ERI328356 FBE328356 FLA328356 FUW328356 GES328356 GOO328356 GYK328356 HIG328356 HSC328356 IBY328356 ILU328356 IVQ328356 JFM328356 JPI328356 JZE328356 KJA328356 KSW328356 LCS328356 LMO328356 LWK328356 MGG328356 MQC328356 MZY328356 NJU328356 NTQ328356 ODM328356 ONI328356 OXE328356 PHA328356 PQW328356 QAS328356 QKO328356 QUK328356 REG328356 ROC328356 RXY328356 SHU328356 SRQ328356 TBM328356 TLI328356 TVE328356 UFA328356 UOW328356 UYS328356 VIO328356 VSK328356 WCG328356 WMC328356 WVY328356 Q393895 JM393892 TI393892 ADE393892 ANA393892 AWW393892 BGS393892 BQO393892 CAK393892 CKG393892 CUC393892 DDY393892 DNU393892 DXQ393892 EHM393892 ERI393892 FBE393892 FLA393892 FUW393892 GES393892 GOO393892 GYK393892 HIG393892 HSC393892 IBY393892 ILU393892 IVQ393892 JFM393892 JPI393892 JZE393892 KJA393892 KSW393892 LCS393892 LMO393892 LWK393892 MGG393892 MQC393892 MZY393892 NJU393892 NTQ393892 ODM393892 ONI393892 OXE393892 PHA393892 PQW393892 QAS393892 QKO393892 QUK393892 REG393892 ROC393892 RXY393892 SHU393892 SRQ393892 TBM393892 TLI393892 TVE393892 UFA393892 UOW393892 UYS393892 VIO393892 VSK393892 WCG393892 WMC393892 WVY393892 Q459431 JM459428 TI459428 ADE459428 ANA459428 AWW459428 BGS459428 BQO459428 CAK459428 CKG459428 CUC459428 DDY459428 DNU459428 DXQ459428 EHM459428 ERI459428 FBE459428 FLA459428 FUW459428 GES459428 GOO459428 GYK459428 HIG459428 HSC459428 IBY459428 ILU459428 IVQ459428 JFM459428 JPI459428 JZE459428 KJA459428 KSW459428 LCS459428 LMO459428 LWK459428 MGG459428 MQC459428 MZY459428 NJU459428 NTQ459428 ODM459428 ONI459428 OXE459428 PHA459428 PQW459428 QAS459428 QKO459428 QUK459428 REG459428 ROC459428 RXY459428 SHU459428 SRQ459428 TBM459428 TLI459428 TVE459428 UFA459428 UOW459428 UYS459428 VIO459428 VSK459428 WCG459428 WMC459428 WVY459428 Q524967 JM524964 TI524964 ADE524964 ANA524964 AWW524964 BGS524964 BQO524964 CAK524964 CKG524964 CUC524964 DDY524964 DNU524964 DXQ524964 EHM524964 ERI524964 FBE524964 FLA524964 FUW524964 GES524964 GOO524964 GYK524964 HIG524964 HSC524964 IBY524964 ILU524964 IVQ524964 JFM524964 JPI524964 JZE524964 KJA524964 KSW524964 LCS524964 LMO524964 LWK524964 MGG524964 MQC524964 MZY524964 NJU524964 NTQ524964 ODM524964 ONI524964 OXE524964 PHA524964 PQW524964 QAS524964 QKO524964 QUK524964 REG524964 ROC524964 RXY524964 SHU524964 SRQ524964 TBM524964 TLI524964 TVE524964 UFA524964 UOW524964 UYS524964 VIO524964 VSK524964 WCG524964 WMC524964 WVY524964 Q590503 JM590500 TI590500 ADE590500 ANA590500 AWW590500 BGS590500 BQO590500 CAK590500 CKG590500 CUC590500 DDY590500 DNU590500 DXQ590500 EHM590500 ERI590500 FBE590500 FLA590500 FUW590500 GES590500 GOO590500 GYK590500 HIG590500 HSC590500 IBY590500 ILU590500 IVQ590500 JFM590500 JPI590500 JZE590500 KJA590500 KSW590500 LCS590500 LMO590500 LWK590500 MGG590500 MQC590500 MZY590500 NJU590500 NTQ590500 ODM590500 ONI590500 OXE590500 PHA590500 PQW590500 QAS590500 QKO590500 QUK590500 REG590500 ROC590500 RXY590500 SHU590500 SRQ590500 TBM590500 TLI590500 TVE590500 UFA590500 UOW590500 UYS590500 VIO590500 VSK590500 WCG590500 WMC590500 WVY590500 Q656039 JM656036 TI656036 ADE656036 ANA656036 AWW656036 BGS656036 BQO656036 CAK656036 CKG656036 CUC656036 DDY656036 DNU656036 DXQ656036 EHM656036 ERI656036 FBE656036 FLA656036 FUW656036 GES656036 GOO656036 GYK656036 HIG656036 HSC656036 IBY656036 ILU656036 IVQ656036 JFM656036 JPI656036 JZE656036 KJA656036 KSW656036 LCS656036 LMO656036 LWK656036 MGG656036 MQC656036 MZY656036 NJU656036 NTQ656036 ODM656036 ONI656036 OXE656036 PHA656036 PQW656036 QAS656036 QKO656036 QUK656036 REG656036 ROC656036 RXY656036 SHU656036 SRQ656036 TBM656036 TLI656036 TVE656036 UFA656036 UOW656036 UYS656036 VIO656036 VSK656036 WCG656036 WMC656036 WVY656036 Q721575 JM721572 TI721572 ADE721572 ANA721572 AWW721572 BGS721572 BQO721572 CAK721572 CKG721572 CUC721572 DDY721572 DNU721572 DXQ721572 EHM721572 ERI721572 FBE721572 FLA721572 FUW721572 GES721572 GOO721572 GYK721572 HIG721572 HSC721572 IBY721572 ILU721572 IVQ721572 JFM721572 JPI721572 JZE721572 KJA721572 KSW721572 LCS721572 LMO721572 LWK721572 MGG721572 MQC721572 MZY721572 NJU721572 NTQ721572 ODM721572 ONI721572 OXE721572 PHA721572 PQW721572 QAS721572 QKO721572 QUK721572 REG721572 ROC721572 RXY721572 SHU721572 SRQ721572 TBM721572 TLI721572 TVE721572 UFA721572 UOW721572 UYS721572 VIO721572 VSK721572 WCG721572 WMC721572 WVY721572 Q787111 JM787108 TI787108 ADE787108 ANA787108 AWW787108 BGS787108 BQO787108 CAK787108 CKG787108 CUC787108 DDY787108 DNU787108 DXQ787108 EHM787108 ERI787108 FBE787108 FLA787108 FUW787108 GES787108 GOO787108 GYK787108 HIG787108 HSC787108 IBY787108 ILU787108 IVQ787108 JFM787108 JPI787108 JZE787108 KJA787108 KSW787108 LCS787108 LMO787108 LWK787108 MGG787108 MQC787108 MZY787108 NJU787108 NTQ787108 ODM787108 ONI787108 OXE787108 PHA787108 PQW787108 QAS787108 QKO787108 QUK787108 REG787108 ROC787108 RXY787108 SHU787108 SRQ787108 TBM787108 TLI787108 TVE787108 UFA787108 UOW787108 UYS787108 VIO787108 VSK787108 WCG787108 WMC787108 WVY787108 Q852647 JM852644 TI852644 ADE852644 ANA852644 AWW852644 BGS852644 BQO852644 CAK852644 CKG852644 CUC852644 DDY852644 DNU852644 DXQ852644 EHM852644 ERI852644 FBE852644 FLA852644 FUW852644 GES852644 GOO852644 GYK852644 HIG852644 HSC852644 IBY852644 ILU852644 IVQ852644 JFM852644 JPI852644 JZE852644 KJA852644 KSW852644 LCS852644 LMO852644 LWK852644 MGG852644 MQC852644 MZY852644 NJU852644 NTQ852644 ODM852644 ONI852644 OXE852644 PHA852644 PQW852644 QAS852644 QKO852644 QUK852644 REG852644 ROC852644 RXY852644 SHU852644 SRQ852644 TBM852644 TLI852644 TVE852644 UFA852644 UOW852644 UYS852644 VIO852644 VSK852644 WCG852644 WMC852644 WVY852644 Q918183 JM918180 TI918180 ADE918180 ANA918180 AWW918180 BGS918180 BQO918180 CAK918180 CKG918180 CUC918180 DDY918180 DNU918180 DXQ918180 EHM918180 ERI918180 FBE918180 FLA918180 FUW918180 GES918180 GOO918180 GYK918180 HIG918180 HSC918180 IBY918180 ILU918180 IVQ918180 JFM918180 JPI918180 JZE918180 KJA918180 KSW918180 LCS918180 LMO918180 LWK918180 MGG918180 MQC918180 MZY918180 NJU918180 NTQ918180 ODM918180 ONI918180 OXE918180 PHA918180 PQW918180 QAS918180 QKO918180 QUK918180 REG918180 ROC918180 RXY918180 SHU918180 SRQ918180 TBM918180 TLI918180 TVE918180 UFA918180 UOW918180 UYS918180 VIO918180 VSK918180 WCG918180 WMC918180 WVY918180 Q983719 JM983716 TI983716 ADE983716 ANA983716 AWW983716 BGS983716 BQO983716 CAK983716 CKG983716 CUC983716 DDY983716 DNU983716 DXQ983716 EHM983716 ERI983716 FBE983716 FLA983716 FUW983716 GES983716 GOO983716 GYK983716 HIG983716 HSC983716 IBY983716 ILU983716 IVQ983716 JFM983716 JPI983716 JZE983716 KJA983716 KSW983716 LCS983716 LMO983716 LWK983716 MGG983716 MQC983716 MZY983716 NJU983716 NTQ983716 ODM983716 ONI983716 OXE983716 PHA983716 PQW983716 QAS983716 QKO983716 QUK983716 REG983716 ROC983716 RXY983716 SHU983716 SRQ983716 TBM983716 TLI983716 TVE983716 UFA983716 UOW983716 UYS983716 VIO983716 VSK983716 WCG983716 WMC983716 WVY983716 Q66229 JM66226 TI66226 ADE66226 ANA66226 AWW66226 BGS66226 BQO66226 CAK66226 CKG66226 CUC66226 DDY66226 DNU66226 DXQ66226 EHM66226 ERI66226 FBE66226 FLA66226 FUW66226 GES66226 GOO66226 GYK66226 HIG66226 HSC66226 IBY66226 ILU66226 IVQ66226 JFM66226 JPI66226 JZE66226 KJA66226 KSW66226 LCS66226 LMO66226 LWK66226 MGG66226 MQC66226 MZY66226 NJU66226 NTQ66226 ODM66226 ONI66226 OXE66226 PHA66226 PQW66226 QAS66226 QKO66226 QUK66226 REG66226 ROC66226 RXY66226 SHU66226 SRQ66226 TBM66226 TLI66226 TVE66226 UFA66226 UOW66226 UYS66226 VIO66226 VSK66226 WCG66226 WMC66226 WVY66226 Q131765 JM131762 TI131762 ADE131762 ANA131762 AWW131762 BGS131762 BQO131762 CAK131762 CKG131762 CUC131762 DDY131762 DNU131762 DXQ131762 EHM131762 ERI131762 FBE131762 FLA131762 FUW131762 GES131762 GOO131762 GYK131762 HIG131762 HSC131762 IBY131762 ILU131762 IVQ131762 JFM131762 JPI131762 JZE131762 KJA131762 KSW131762 LCS131762 LMO131762 LWK131762 MGG131762 MQC131762 MZY131762 NJU131762 NTQ131762 ODM131762 ONI131762 OXE131762 PHA131762 PQW131762 QAS131762 QKO131762 QUK131762 REG131762 ROC131762 RXY131762 SHU131762 SRQ131762 TBM131762 TLI131762 TVE131762 UFA131762 UOW131762 UYS131762 VIO131762 VSK131762 WCG131762 WMC131762 WVY131762 Q197301 JM197298 TI197298 ADE197298 ANA197298 AWW197298 BGS197298 BQO197298 CAK197298 CKG197298 CUC197298 DDY197298 DNU197298 DXQ197298 EHM197298 ERI197298 FBE197298 FLA197298 FUW197298 GES197298 GOO197298 GYK197298 HIG197298 HSC197298 IBY197298 ILU197298 IVQ197298 JFM197298 JPI197298 JZE197298 KJA197298 KSW197298 LCS197298 LMO197298 LWK197298 MGG197298 MQC197298 MZY197298 NJU197298 NTQ197298 ODM197298 ONI197298 OXE197298 PHA197298 PQW197298 QAS197298 QKO197298 QUK197298 REG197298 ROC197298 RXY197298 SHU197298 SRQ197298 TBM197298 TLI197298 TVE197298 UFA197298 UOW197298 UYS197298 VIO197298 VSK197298 WCG197298 WMC197298 WVY197298 Q262837 JM262834 TI262834 ADE262834 ANA262834 AWW262834 BGS262834 BQO262834 CAK262834 CKG262834 CUC262834 DDY262834 DNU262834 DXQ262834 EHM262834 ERI262834 FBE262834 FLA262834 FUW262834 GES262834 GOO262834 GYK262834 HIG262834 HSC262834 IBY262834 ILU262834 IVQ262834 JFM262834 JPI262834 JZE262834 KJA262834 KSW262834 LCS262834 LMO262834 LWK262834 MGG262834 MQC262834 MZY262834 NJU262834 NTQ262834 ODM262834 ONI262834 OXE262834 PHA262834 PQW262834 QAS262834 QKO262834 QUK262834 REG262834 ROC262834 RXY262834 SHU262834 SRQ262834 TBM262834 TLI262834 TVE262834 UFA262834 UOW262834 UYS262834 VIO262834 VSK262834 WCG262834 WMC262834 WVY262834 Q328373 JM328370 TI328370 ADE328370 ANA328370 AWW328370 BGS328370 BQO328370 CAK328370 CKG328370 CUC328370 DDY328370 DNU328370 DXQ328370 EHM328370 ERI328370 FBE328370 FLA328370 FUW328370 GES328370 GOO328370 GYK328370 HIG328370 HSC328370 IBY328370 ILU328370 IVQ328370 JFM328370 JPI328370 JZE328370 KJA328370 KSW328370 LCS328370 LMO328370 LWK328370 MGG328370 MQC328370 MZY328370 NJU328370 NTQ328370 ODM328370 ONI328370 OXE328370 PHA328370 PQW328370 QAS328370 QKO328370 QUK328370 REG328370 ROC328370 RXY328370 SHU328370 SRQ328370 TBM328370 TLI328370 TVE328370 UFA328370 UOW328370 UYS328370 VIO328370 VSK328370 WCG328370 WMC328370 WVY328370 Q393909 JM393906 TI393906 ADE393906 ANA393906 AWW393906 BGS393906 BQO393906 CAK393906 CKG393906 CUC393906 DDY393906 DNU393906 DXQ393906 EHM393906 ERI393906 FBE393906 FLA393906 FUW393906 GES393906 GOO393906 GYK393906 HIG393906 HSC393906 IBY393906 ILU393906 IVQ393906 JFM393906 JPI393906 JZE393906 KJA393906 KSW393906 LCS393906 LMO393906 LWK393906 MGG393906 MQC393906 MZY393906 NJU393906 NTQ393906 ODM393906 ONI393906 OXE393906 PHA393906 PQW393906 QAS393906 QKO393906 QUK393906 REG393906 ROC393906 RXY393906 SHU393906 SRQ393906 TBM393906 TLI393906 TVE393906 UFA393906 UOW393906 UYS393906 VIO393906 VSK393906 WCG393906 WMC393906 WVY393906 Q459445 JM459442 TI459442 ADE459442 ANA459442 AWW459442 BGS459442 BQO459442 CAK459442 CKG459442 CUC459442 DDY459442 DNU459442 DXQ459442 EHM459442 ERI459442 FBE459442 FLA459442 FUW459442 GES459442 GOO459442 GYK459442 HIG459442 HSC459442 IBY459442 ILU459442 IVQ459442 JFM459442 JPI459442 JZE459442 KJA459442 KSW459442 LCS459442 LMO459442 LWK459442 MGG459442 MQC459442 MZY459442 NJU459442 NTQ459442 ODM459442 ONI459442 OXE459442 PHA459442 PQW459442 QAS459442 QKO459442 QUK459442 REG459442 ROC459442 RXY459442 SHU459442 SRQ459442 TBM459442 TLI459442 TVE459442 UFA459442 UOW459442 UYS459442 VIO459442 VSK459442 WCG459442 WMC459442 WVY459442 Q524981 JM524978 TI524978 ADE524978 ANA524978 AWW524978 BGS524978 BQO524978 CAK524978 CKG524978 CUC524978 DDY524978 DNU524978 DXQ524978 EHM524978 ERI524978 FBE524978 FLA524978 FUW524978 GES524978 GOO524978 GYK524978 HIG524978 HSC524978 IBY524978 ILU524978 IVQ524978 JFM524978 JPI524978 JZE524978 KJA524978 KSW524978 LCS524978 LMO524978 LWK524978 MGG524978 MQC524978 MZY524978 NJU524978 NTQ524978 ODM524978 ONI524978 OXE524978 PHA524978 PQW524978 QAS524978 QKO524978 QUK524978 REG524978 ROC524978 RXY524978 SHU524978 SRQ524978 TBM524978 TLI524978 TVE524978 UFA524978 UOW524978 UYS524978 VIO524978 VSK524978 WCG524978 WMC524978 WVY524978 Q590517 JM590514 TI590514 ADE590514 ANA590514 AWW590514 BGS590514 BQO590514 CAK590514 CKG590514 CUC590514 DDY590514 DNU590514 DXQ590514 EHM590514 ERI590514 FBE590514 FLA590514 FUW590514 GES590514 GOO590514 GYK590514 HIG590514 HSC590514 IBY590514 ILU590514 IVQ590514 JFM590514 JPI590514 JZE590514 KJA590514 KSW590514 LCS590514 LMO590514 LWK590514 MGG590514 MQC590514 MZY590514 NJU590514 NTQ590514 ODM590514 ONI590514 OXE590514 PHA590514 PQW590514 QAS590514 QKO590514 QUK590514 REG590514 ROC590514 RXY590514 SHU590514 SRQ590514 TBM590514 TLI590514 TVE590514 UFA590514 UOW590514 UYS590514 VIO590514 VSK590514 WCG590514 WMC590514 WVY590514 Q656053 JM656050 TI656050 ADE656050 ANA656050 AWW656050 BGS656050 BQO656050 CAK656050 CKG656050 CUC656050 DDY656050 DNU656050 DXQ656050 EHM656050 ERI656050 FBE656050 FLA656050 FUW656050 GES656050 GOO656050 GYK656050 HIG656050 HSC656050 IBY656050 ILU656050 IVQ656050 JFM656050 JPI656050 JZE656050 KJA656050 KSW656050 LCS656050 LMO656050 LWK656050 MGG656050 MQC656050 MZY656050 NJU656050 NTQ656050 ODM656050 ONI656050 OXE656050 PHA656050 PQW656050 QAS656050 QKO656050 QUK656050 REG656050 ROC656050 RXY656050 SHU656050 SRQ656050 TBM656050 TLI656050 TVE656050 UFA656050 UOW656050 UYS656050 VIO656050 VSK656050 WCG656050 WMC656050 WVY656050 Q721589 JM721586 TI721586 ADE721586 ANA721586 AWW721586 BGS721586 BQO721586 CAK721586 CKG721586 CUC721586 DDY721586 DNU721586 DXQ721586 EHM721586 ERI721586 FBE721586 FLA721586 FUW721586 GES721586 GOO721586 GYK721586 HIG721586 HSC721586 IBY721586 ILU721586 IVQ721586 JFM721586 JPI721586 JZE721586 KJA721586 KSW721586 LCS721586 LMO721586 LWK721586 MGG721586 MQC721586 MZY721586 NJU721586 NTQ721586 ODM721586 ONI721586 OXE721586 PHA721586 PQW721586 QAS721586 QKO721586 QUK721586 REG721586 ROC721586 RXY721586 SHU721586 SRQ721586 TBM721586 TLI721586 TVE721586 UFA721586 UOW721586 UYS721586 VIO721586 VSK721586 WCG721586 WMC721586 WVY721586 Q787125 JM787122 TI787122 ADE787122 ANA787122 AWW787122 BGS787122 BQO787122 CAK787122 CKG787122 CUC787122 DDY787122 DNU787122 DXQ787122 EHM787122 ERI787122 FBE787122 FLA787122 FUW787122 GES787122 GOO787122 GYK787122 HIG787122 HSC787122 IBY787122 ILU787122 IVQ787122 JFM787122 JPI787122 JZE787122 KJA787122 KSW787122 LCS787122 LMO787122 LWK787122 MGG787122 MQC787122 MZY787122 NJU787122 NTQ787122 ODM787122 ONI787122 OXE787122 PHA787122 PQW787122 QAS787122 QKO787122 QUK787122 REG787122 ROC787122 RXY787122 SHU787122 SRQ787122 TBM787122 TLI787122 TVE787122 UFA787122 UOW787122 UYS787122 VIO787122 VSK787122 WCG787122 WMC787122 WVY787122 Q852661 JM852658 TI852658 ADE852658 ANA852658 AWW852658 BGS852658 BQO852658 CAK852658 CKG852658 CUC852658 DDY852658 DNU852658 DXQ852658 EHM852658 ERI852658 FBE852658 FLA852658 FUW852658 GES852658 GOO852658 GYK852658 HIG852658 HSC852658 IBY852658 ILU852658 IVQ852658 JFM852658 JPI852658 JZE852658 KJA852658 KSW852658 LCS852658 LMO852658 LWK852658 MGG852658 MQC852658 MZY852658 NJU852658 NTQ852658 ODM852658 ONI852658 OXE852658 PHA852658 PQW852658 QAS852658 QKO852658 QUK852658 REG852658 ROC852658 RXY852658 SHU852658 SRQ852658 TBM852658 TLI852658 TVE852658 UFA852658 UOW852658 UYS852658 VIO852658 VSK852658 WCG852658 WMC852658 WVY852658 Q918197 JM918194 TI918194 ADE918194 ANA918194 AWW918194 BGS918194 BQO918194 CAK918194 CKG918194 CUC918194 DDY918194 DNU918194 DXQ918194 EHM918194 ERI918194 FBE918194 FLA918194 FUW918194 GES918194 GOO918194 GYK918194 HIG918194 HSC918194 IBY918194 ILU918194 IVQ918194 JFM918194 JPI918194 JZE918194 KJA918194 KSW918194 LCS918194 LMO918194 LWK918194 MGG918194 MQC918194 MZY918194 NJU918194 NTQ918194 ODM918194 ONI918194 OXE918194 PHA918194 PQW918194 QAS918194 QKO918194 QUK918194 REG918194 ROC918194 RXY918194 SHU918194 SRQ918194 TBM918194 TLI918194 TVE918194 UFA918194 UOW918194 UYS918194 VIO918194 VSK918194 WCG918194 WMC918194 WVY918194 Q983733 JM983730 TI983730 ADE983730 ANA983730 AWW983730 BGS983730 BQO983730 CAK983730 CKG983730 CUC983730 DDY983730 DNU983730 DXQ983730 EHM983730 ERI983730 FBE983730 FLA983730 FUW983730 GES983730 GOO983730 GYK983730 HIG983730 HSC983730 IBY983730 ILU983730 IVQ983730 JFM983730 JPI983730 JZE983730 KJA983730 KSW983730 LCS983730 LMO983730 LWK983730 MGG983730 MQC983730 MZY983730 NJU983730 NTQ983730 ODM983730 ONI983730 OXE983730 PHA983730 PQW983730 QAS983730 QKO983730 QUK983730 REG983730 ROC983730 RXY983730 SHU983730 SRQ983730 TBM983730 TLI983730 TVE983730 UFA983730 UOW983730 UYS983730 VIO983730 VSK983730 WCG983730 WMC983730 WVY983730 Q66232:Q66236 JM66229:JM66233 TI66229:TI66233 ADE66229:ADE66233 ANA66229:ANA66233 AWW66229:AWW66233 BGS66229:BGS66233 BQO66229:BQO66233 CAK66229:CAK66233 CKG66229:CKG66233 CUC66229:CUC66233 DDY66229:DDY66233 DNU66229:DNU66233 DXQ66229:DXQ66233 EHM66229:EHM66233 ERI66229:ERI66233 FBE66229:FBE66233 FLA66229:FLA66233 FUW66229:FUW66233 GES66229:GES66233 GOO66229:GOO66233 GYK66229:GYK66233 HIG66229:HIG66233 HSC66229:HSC66233 IBY66229:IBY66233 ILU66229:ILU66233 IVQ66229:IVQ66233 JFM66229:JFM66233 JPI66229:JPI66233 JZE66229:JZE66233 KJA66229:KJA66233 KSW66229:KSW66233 LCS66229:LCS66233 LMO66229:LMO66233 LWK66229:LWK66233 MGG66229:MGG66233 MQC66229:MQC66233 MZY66229:MZY66233 NJU66229:NJU66233 NTQ66229:NTQ66233 ODM66229:ODM66233 ONI66229:ONI66233 OXE66229:OXE66233 PHA66229:PHA66233 PQW66229:PQW66233 QAS66229:QAS66233 QKO66229:QKO66233 QUK66229:QUK66233 REG66229:REG66233 ROC66229:ROC66233 RXY66229:RXY66233 SHU66229:SHU66233 SRQ66229:SRQ66233 TBM66229:TBM66233 TLI66229:TLI66233 TVE66229:TVE66233 UFA66229:UFA66233 UOW66229:UOW66233 UYS66229:UYS66233 VIO66229:VIO66233 VSK66229:VSK66233 WCG66229:WCG66233 WMC66229:WMC66233 WVY66229:WVY66233 Q131768:Q131772 JM131765:JM131769 TI131765:TI131769 ADE131765:ADE131769 ANA131765:ANA131769 AWW131765:AWW131769 BGS131765:BGS131769 BQO131765:BQO131769 CAK131765:CAK131769 CKG131765:CKG131769 CUC131765:CUC131769 DDY131765:DDY131769 DNU131765:DNU131769 DXQ131765:DXQ131769 EHM131765:EHM131769 ERI131765:ERI131769 FBE131765:FBE131769 FLA131765:FLA131769 FUW131765:FUW131769 GES131765:GES131769 GOO131765:GOO131769 GYK131765:GYK131769 HIG131765:HIG131769 HSC131765:HSC131769 IBY131765:IBY131769 ILU131765:ILU131769 IVQ131765:IVQ131769 JFM131765:JFM131769 JPI131765:JPI131769 JZE131765:JZE131769 KJA131765:KJA131769 KSW131765:KSW131769 LCS131765:LCS131769 LMO131765:LMO131769 LWK131765:LWK131769 MGG131765:MGG131769 MQC131765:MQC131769 MZY131765:MZY131769 NJU131765:NJU131769 NTQ131765:NTQ131769 ODM131765:ODM131769 ONI131765:ONI131769 OXE131765:OXE131769 PHA131765:PHA131769 PQW131765:PQW131769 QAS131765:QAS131769 QKO131765:QKO131769 QUK131765:QUK131769 REG131765:REG131769 ROC131765:ROC131769 RXY131765:RXY131769 SHU131765:SHU131769 SRQ131765:SRQ131769 TBM131765:TBM131769 TLI131765:TLI131769 TVE131765:TVE131769 UFA131765:UFA131769 UOW131765:UOW131769 UYS131765:UYS131769 VIO131765:VIO131769 VSK131765:VSK131769 WCG131765:WCG131769 WMC131765:WMC131769 WVY131765:WVY131769 Q197304:Q197308 JM197301:JM197305 TI197301:TI197305 ADE197301:ADE197305 ANA197301:ANA197305 AWW197301:AWW197305 BGS197301:BGS197305 BQO197301:BQO197305 CAK197301:CAK197305 CKG197301:CKG197305 CUC197301:CUC197305 DDY197301:DDY197305 DNU197301:DNU197305 DXQ197301:DXQ197305 EHM197301:EHM197305 ERI197301:ERI197305 FBE197301:FBE197305 FLA197301:FLA197305 FUW197301:FUW197305 GES197301:GES197305 GOO197301:GOO197305 GYK197301:GYK197305 HIG197301:HIG197305 HSC197301:HSC197305 IBY197301:IBY197305 ILU197301:ILU197305 IVQ197301:IVQ197305 JFM197301:JFM197305 JPI197301:JPI197305 JZE197301:JZE197305 KJA197301:KJA197305 KSW197301:KSW197305 LCS197301:LCS197305 LMO197301:LMO197305 LWK197301:LWK197305 MGG197301:MGG197305 MQC197301:MQC197305 MZY197301:MZY197305 NJU197301:NJU197305 NTQ197301:NTQ197305 ODM197301:ODM197305 ONI197301:ONI197305 OXE197301:OXE197305 PHA197301:PHA197305 PQW197301:PQW197305 QAS197301:QAS197305 QKO197301:QKO197305 QUK197301:QUK197305 REG197301:REG197305 ROC197301:ROC197305 RXY197301:RXY197305 SHU197301:SHU197305 SRQ197301:SRQ197305 TBM197301:TBM197305 TLI197301:TLI197305 TVE197301:TVE197305 UFA197301:UFA197305 UOW197301:UOW197305 UYS197301:UYS197305 VIO197301:VIO197305 VSK197301:VSK197305 WCG197301:WCG197305 WMC197301:WMC197305 WVY197301:WVY197305 Q262840:Q262844 JM262837:JM262841 TI262837:TI262841 ADE262837:ADE262841 ANA262837:ANA262841 AWW262837:AWW262841 BGS262837:BGS262841 BQO262837:BQO262841 CAK262837:CAK262841 CKG262837:CKG262841 CUC262837:CUC262841 DDY262837:DDY262841 DNU262837:DNU262841 DXQ262837:DXQ262841 EHM262837:EHM262841 ERI262837:ERI262841 FBE262837:FBE262841 FLA262837:FLA262841 FUW262837:FUW262841 GES262837:GES262841 GOO262837:GOO262841 GYK262837:GYK262841 HIG262837:HIG262841 HSC262837:HSC262841 IBY262837:IBY262841 ILU262837:ILU262841 IVQ262837:IVQ262841 JFM262837:JFM262841 JPI262837:JPI262841 JZE262837:JZE262841 KJA262837:KJA262841 KSW262837:KSW262841 LCS262837:LCS262841 LMO262837:LMO262841 LWK262837:LWK262841 MGG262837:MGG262841 MQC262837:MQC262841 MZY262837:MZY262841 NJU262837:NJU262841 NTQ262837:NTQ262841 ODM262837:ODM262841 ONI262837:ONI262841 OXE262837:OXE262841 PHA262837:PHA262841 PQW262837:PQW262841 QAS262837:QAS262841 QKO262837:QKO262841 QUK262837:QUK262841 REG262837:REG262841 ROC262837:ROC262841 RXY262837:RXY262841 SHU262837:SHU262841 SRQ262837:SRQ262841 TBM262837:TBM262841 TLI262837:TLI262841 TVE262837:TVE262841 UFA262837:UFA262841 UOW262837:UOW262841 UYS262837:UYS262841 VIO262837:VIO262841 VSK262837:VSK262841 WCG262837:WCG262841 WMC262837:WMC262841 WVY262837:WVY262841 Q328376:Q328380 JM328373:JM328377 TI328373:TI328377 ADE328373:ADE328377 ANA328373:ANA328377 AWW328373:AWW328377 BGS328373:BGS328377 BQO328373:BQO328377 CAK328373:CAK328377 CKG328373:CKG328377 CUC328373:CUC328377 DDY328373:DDY328377 DNU328373:DNU328377 DXQ328373:DXQ328377 EHM328373:EHM328377 ERI328373:ERI328377 FBE328373:FBE328377 FLA328373:FLA328377 FUW328373:FUW328377 GES328373:GES328377 GOO328373:GOO328377 GYK328373:GYK328377 HIG328373:HIG328377 HSC328373:HSC328377 IBY328373:IBY328377 ILU328373:ILU328377 IVQ328373:IVQ328377 JFM328373:JFM328377 JPI328373:JPI328377 JZE328373:JZE328377 KJA328373:KJA328377 KSW328373:KSW328377 LCS328373:LCS328377 LMO328373:LMO328377 LWK328373:LWK328377 MGG328373:MGG328377 MQC328373:MQC328377 MZY328373:MZY328377 NJU328373:NJU328377 NTQ328373:NTQ328377 ODM328373:ODM328377 ONI328373:ONI328377 OXE328373:OXE328377 PHA328373:PHA328377 PQW328373:PQW328377 QAS328373:QAS328377 QKO328373:QKO328377 QUK328373:QUK328377 REG328373:REG328377 ROC328373:ROC328377 RXY328373:RXY328377 SHU328373:SHU328377 SRQ328373:SRQ328377 TBM328373:TBM328377 TLI328373:TLI328377 TVE328373:TVE328377 UFA328373:UFA328377 UOW328373:UOW328377 UYS328373:UYS328377 VIO328373:VIO328377 VSK328373:VSK328377 WCG328373:WCG328377 WMC328373:WMC328377 WVY328373:WVY328377 Q393912:Q393916 JM393909:JM393913 TI393909:TI393913 ADE393909:ADE393913 ANA393909:ANA393913 AWW393909:AWW393913 BGS393909:BGS393913 BQO393909:BQO393913 CAK393909:CAK393913 CKG393909:CKG393913 CUC393909:CUC393913 DDY393909:DDY393913 DNU393909:DNU393913 DXQ393909:DXQ393913 EHM393909:EHM393913 ERI393909:ERI393913 FBE393909:FBE393913 FLA393909:FLA393913 FUW393909:FUW393913 GES393909:GES393913 GOO393909:GOO393913 GYK393909:GYK393913 HIG393909:HIG393913 HSC393909:HSC393913 IBY393909:IBY393913 ILU393909:ILU393913 IVQ393909:IVQ393913 JFM393909:JFM393913 JPI393909:JPI393913 JZE393909:JZE393913 KJA393909:KJA393913 KSW393909:KSW393913 LCS393909:LCS393913 LMO393909:LMO393913 LWK393909:LWK393913 MGG393909:MGG393913 MQC393909:MQC393913 MZY393909:MZY393913 NJU393909:NJU393913 NTQ393909:NTQ393913 ODM393909:ODM393913 ONI393909:ONI393913 OXE393909:OXE393913 PHA393909:PHA393913 PQW393909:PQW393913 QAS393909:QAS393913 QKO393909:QKO393913 QUK393909:QUK393913 REG393909:REG393913 ROC393909:ROC393913 RXY393909:RXY393913 SHU393909:SHU393913 SRQ393909:SRQ393913 TBM393909:TBM393913 TLI393909:TLI393913 TVE393909:TVE393913 UFA393909:UFA393913 UOW393909:UOW393913 UYS393909:UYS393913 VIO393909:VIO393913 VSK393909:VSK393913 WCG393909:WCG393913 WMC393909:WMC393913 WVY393909:WVY393913 Q459448:Q459452 JM459445:JM459449 TI459445:TI459449 ADE459445:ADE459449 ANA459445:ANA459449 AWW459445:AWW459449 BGS459445:BGS459449 BQO459445:BQO459449 CAK459445:CAK459449 CKG459445:CKG459449 CUC459445:CUC459449 DDY459445:DDY459449 DNU459445:DNU459449 DXQ459445:DXQ459449 EHM459445:EHM459449 ERI459445:ERI459449 FBE459445:FBE459449 FLA459445:FLA459449 FUW459445:FUW459449 GES459445:GES459449 GOO459445:GOO459449 GYK459445:GYK459449 HIG459445:HIG459449 HSC459445:HSC459449 IBY459445:IBY459449 ILU459445:ILU459449 IVQ459445:IVQ459449 JFM459445:JFM459449 JPI459445:JPI459449 JZE459445:JZE459449 KJA459445:KJA459449 KSW459445:KSW459449 LCS459445:LCS459449 LMO459445:LMO459449 LWK459445:LWK459449 MGG459445:MGG459449 MQC459445:MQC459449 MZY459445:MZY459449 NJU459445:NJU459449 NTQ459445:NTQ459449 ODM459445:ODM459449 ONI459445:ONI459449 OXE459445:OXE459449 PHA459445:PHA459449 PQW459445:PQW459449 QAS459445:QAS459449 QKO459445:QKO459449 QUK459445:QUK459449 REG459445:REG459449 ROC459445:ROC459449 RXY459445:RXY459449 SHU459445:SHU459449 SRQ459445:SRQ459449 TBM459445:TBM459449 TLI459445:TLI459449 TVE459445:TVE459449 UFA459445:UFA459449 UOW459445:UOW459449 UYS459445:UYS459449 VIO459445:VIO459449 VSK459445:VSK459449 WCG459445:WCG459449 WMC459445:WMC459449 WVY459445:WVY459449 Q524984:Q524988 JM524981:JM524985 TI524981:TI524985 ADE524981:ADE524985 ANA524981:ANA524985 AWW524981:AWW524985 BGS524981:BGS524985 BQO524981:BQO524985 CAK524981:CAK524985 CKG524981:CKG524985 CUC524981:CUC524985 DDY524981:DDY524985 DNU524981:DNU524985 DXQ524981:DXQ524985 EHM524981:EHM524985 ERI524981:ERI524985 FBE524981:FBE524985 FLA524981:FLA524985 FUW524981:FUW524985 GES524981:GES524985 GOO524981:GOO524985 GYK524981:GYK524985 HIG524981:HIG524985 HSC524981:HSC524985 IBY524981:IBY524985 ILU524981:ILU524985 IVQ524981:IVQ524985 JFM524981:JFM524985 JPI524981:JPI524985 JZE524981:JZE524985 KJA524981:KJA524985 KSW524981:KSW524985 LCS524981:LCS524985 LMO524981:LMO524985 LWK524981:LWK524985 MGG524981:MGG524985 MQC524981:MQC524985 MZY524981:MZY524985 NJU524981:NJU524985 NTQ524981:NTQ524985 ODM524981:ODM524985 ONI524981:ONI524985 OXE524981:OXE524985 PHA524981:PHA524985 PQW524981:PQW524985 QAS524981:QAS524985 QKO524981:QKO524985 QUK524981:QUK524985 REG524981:REG524985 ROC524981:ROC524985 RXY524981:RXY524985 SHU524981:SHU524985 SRQ524981:SRQ524985 TBM524981:TBM524985 TLI524981:TLI524985 TVE524981:TVE524985 UFA524981:UFA524985 UOW524981:UOW524985 UYS524981:UYS524985 VIO524981:VIO524985 VSK524981:VSK524985 WCG524981:WCG524985 WMC524981:WMC524985 WVY524981:WVY524985 Q590520:Q590524 JM590517:JM590521 TI590517:TI590521 ADE590517:ADE590521 ANA590517:ANA590521 AWW590517:AWW590521 BGS590517:BGS590521 BQO590517:BQO590521 CAK590517:CAK590521 CKG590517:CKG590521 CUC590517:CUC590521 DDY590517:DDY590521 DNU590517:DNU590521 DXQ590517:DXQ590521 EHM590517:EHM590521 ERI590517:ERI590521 FBE590517:FBE590521 FLA590517:FLA590521 FUW590517:FUW590521 GES590517:GES590521 GOO590517:GOO590521 GYK590517:GYK590521 HIG590517:HIG590521 HSC590517:HSC590521 IBY590517:IBY590521 ILU590517:ILU590521 IVQ590517:IVQ590521 JFM590517:JFM590521 JPI590517:JPI590521 JZE590517:JZE590521 KJA590517:KJA590521 KSW590517:KSW590521 LCS590517:LCS590521 LMO590517:LMO590521 LWK590517:LWK590521 MGG590517:MGG590521 MQC590517:MQC590521 MZY590517:MZY590521 NJU590517:NJU590521 NTQ590517:NTQ590521 ODM590517:ODM590521 ONI590517:ONI590521 OXE590517:OXE590521 PHA590517:PHA590521 PQW590517:PQW590521 QAS590517:QAS590521 QKO590517:QKO590521 QUK590517:QUK590521 REG590517:REG590521 ROC590517:ROC590521 RXY590517:RXY590521 SHU590517:SHU590521 SRQ590517:SRQ590521 TBM590517:TBM590521 TLI590517:TLI590521 TVE590517:TVE590521 UFA590517:UFA590521 UOW590517:UOW590521 UYS590517:UYS590521 VIO590517:VIO590521 VSK590517:VSK590521 WCG590517:WCG590521 WMC590517:WMC590521 WVY590517:WVY590521 Q656056:Q656060 JM656053:JM656057 TI656053:TI656057 ADE656053:ADE656057 ANA656053:ANA656057 AWW656053:AWW656057 BGS656053:BGS656057 BQO656053:BQO656057 CAK656053:CAK656057 CKG656053:CKG656057 CUC656053:CUC656057 DDY656053:DDY656057 DNU656053:DNU656057 DXQ656053:DXQ656057 EHM656053:EHM656057 ERI656053:ERI656057 FBE656053:FBE656057 FLA656053:FLA656057 FUW656053:FUW656057 GES656053:GES656057 GOO656053:GOO656057 GYK656053:GYK656057 HIG656053:HIG656057 HSC656053:HSC656057 IBY656053:IBY656057 ILU656053:ILU656057 IVQ656053:IVQ656057 JFM656053:JFM656057 JPI656053:JPI656057 JZE656053:JZE656057 KJA656053:KJA656057 KSW656053:KSW656057 LCS656053:LCS656057 LMO656053:LMO656057 LWK656053:LWK656057 MGG656053:MGG656057 MQC656053:MQC656057 MZY656053:MZY656057 NJU656053:NJU656057 NTQ656053:NTQ656057 ODM656053:ODM656057 ONI656053:ONI656057 OXE656053:OXE656057 PHA656053:PHA656057 PQW656053:PQW656057 QAS656053:QAS656057 QKO656053:QKO656057 QUK656053:QUK656057 REG656053:REG656057 ROC656053:ROC656057 RXY656053:RXY656057 SHU656053:SHU656057 SRQ656053:SRQ656057 TBM656053:TBM656057 TLI656053:TLI656057 TVE656053:TVE656057 UFA656053:UFA656057 UOW656053:UOW656057 UYS656053:UYS656057 VIO656053:VIO656057 VSK656053:VSK656057 WCG656053:WCG656057 WMC656053:WMC656057 WVY656053:WVY656057 Q721592:Q721596 JM721589:JM721593 TI721589:TI721593 ADE721589:ADE721593 ANA721589:ANA721593 AWW721589:AWW721593 BGS721589:BGS721593 BQO721589:BQO721593 CAK721589:CAK721593 CKG721589:CKG721593 CUC721589:CUC721593 DDY721589:DDY721593 DNU721589:DNU721593 DXQ721589:DXQ721593 EHM721589:EHM721593 ERI721589:ERI721593 FBE721589:FBE721593 FLA721589:FLA721593 FUW721589:FUW721593 GES721589:GES721593 GOO721589:GOO721593 GYK721589:GYK721593 HIG721589:HIG721593 HSC721589:HSC721593 IBY721589:IBY721593 ILU721589:ILU721593 IVQ721589:IVQ721593 JFM721589:JFM721593 JPI721589:JPI721593 JZE721589:JZE721593 KJA721589:KJA721593 KSW721589:KSW721593 LCS721589:LCS721593 LMO721589:LMO721593 LWK721589:LWK721593 MGG721589:MGG721593 MQC721589:MQC721593 MZY721589:MZY721593 NJU721589:NJU721593 NTQ721589:NTQ721593 ODM721589:ODM721593 ONI721589:ONI721593 OXE721589:OXE721593 PHA721589:PHA721593 PQW721589:PQW721593 QAS721589:QAS721593 QKO721589:QKO721593 QUK721589:QUK721593 REG721589:REG721593 ROC721589:ROC721593 RXY721589:RXY721593 SHU721589:SHU721593 SRQ721589:SRQ721593 TBM721589:TBM721593 TLI721589:TLI721593 TVE721589:TVE721593 UFA721589:UFA721593 UOW721589:UOW721593 UYS721589:UYS721593 VIO721589:VIO721593 VSK721589:VSK721593 WCG721589:WCG721593 WMC721589:WMC721593 WVY721589:WVY721593 Q787128:Q787132 JM787125:JM787129 TI787125:TI787129 ADE787125:ADE787129 ANA787125:ANA787129 AWW787125:AWW787129 BGS787125:BGS787129 BQO787125:BQO787129 CAK787125:CAK787129 CKG787125:CKG787129 CUC787125:CUC787129 DDY787125:DDY787129 DNU787125:DNU787129 DXQ787125:DXQ787129 EHM787125:EHM787129 ERI787125:ERI787129 FBE787125:FBE787129 FLA787125:FLA787129 FUW787125:FUW787129 GES787125:GES787129 GOO787125:GOO787129 GYK787125:GYK787129 HIG787125:HIG787129 HSC787125:HSC787129 IBY787125:IBY787129 ILU787125:ILU787129 IVQ787125:IVQ787129 JFM787125:JFM787129 JPI787125:JPI787129 JZE787125:JZE787129 KJA787125:KJA787129 KSW787125:KSW787129 LCS787125:LCS787129 LMO787125:LMO787129 LWK787125:LWK787129 MGG787125:MGG787129 MQC787125:MQC787129 MZY787125:MZY787129 NJU787125:NJU787129 NTQ787125:NTQ787129 ODM787125:ODM787129 ONI787125:ONI787129 OXE787125:OXE787129 PHA787125:PHA787129 PQW787125:PQW787129 QAS787125:QAS787129 QKO787125:QKO787129 QUK787125:QUK787129 REG787125:REG787129 ROC787125:ROC787129 RXY787125:RXY787129 SHU787125:SHU787129 SRQ787125:SRQ787129 TBM787125:TBM787129 TLI787125:TLI787129 TVE787125:TVE787129 UFA787125:UFA787129 UOW787125:UOW787129 UYS787125:UYS787129 VIO787125:VIO787129 VSK787125:VSK787129 WCG787125:WCG787129 WMC787125:WMC787129 WVY787125:WVY787129 Q852664:Q852668 JM852661:JM852665 TI852661:TI852665 ADE852661:ADE852665 ANA852661:ANA852665 AWW852661:AWW852665 BGS852661:BGS852665 BQO852661:BQO852665 CAK852661:CAK852665 CKG852661:CKG852665 CUC852661:CUC852665 DDY852661:DDY852665 DNU852661:DNU852665 DXQ852661:DXQ852665 EHM852661:EHM852665 ERI852661:ERI852665 FBE852661:FBE852665 FLA852661:FLA852665 FUW852661:FUW852665 GES852661:GES852665 GOO852661:GOO852665 GYK852661:GYK852665 HIG852661:HIG852665 HSC852661:HSC852665 IBY852661:IBY852665 ILU852661:ILU852665 IVQ852661:IVQ852665 JFM852661:JFM852665 JPI852661:JPI852665 JZE852661:JZE852665 KJA852661:KJA852665 KSW852661:KSW852665 LCS852661:LCS852665 LMO852661:LMO852665 LWK852661:LWK852665 MGG852661:MGG852665 MQC852661:MQC852665 MZY852661:MZY852665 NJU852661:NJU852665 NTQ852661:NTQ852665 ODM852661:ODM852665 ONI852661:ONI852665 OXE852661:OXE852665 PHA852661:PHA852665 PQW852661:PQW852665 QAS852661:QAS852665 QKO852661:QKO852665 QUK852661:QUK852665 REG852661:REG852665 ROC852661:ROC852665 RXY852661:RXY852665 SHU852661:SHU852665 SRQ852661:SRQ852665 TBM852661:TBM852665 TLI852661:TLI852665 TVE852661:TVE852665 UFA852661:UFA852665 UOW852661:UOW852665 UYS852661:UYS852665 VIO852661:VIO852665 VSK852661:VSK852665 WCG852661:WCG852665 WMC852661:WMC852665 WVY852661:WVY852665 Q918200:Q918204 JM918197:JM918201 TI918197:TI918201 ADE918197:ADE918201 ANA918197:ANA918201 AWW918197:AWW918201 BGS918197:BGS918201 BQO918197:BQO918201 CAK918197:CAK918201 CKG918197:CKG918201 CUC918197:CUC918201 DDY918197:DDY918201 DNU918197:DNU918201 DXQ918197:DXQ918201 EHM918197:EHM918201 ERI918197:ERI918201 FBE918197:FBE918201 FLA918197:FLA918201 FUW918197:FUW918201 GES918197:GES918201 GOO918197:GOO918201 GYK918197:GYK918201 HIG918197:HIG918201 HSC918197:HSC918201 IBY918197:IBY918201 ILU918197:ILU918201 IVQ918197:IVQ918201 JFM918197:JFM918201 JPI918197:JPI918201 JZE918197:JZE918201 KJA918197:KJA918201 KSW918197:KSW918201 LCS918197:LCS918201 LMO918197:LMO918201 LWK918197:LWK918201 MGG918197:MGG918201 MQC918197:MQC918201 MZY918197:MZY918201 NJU918197:NJU918201 NTQ918197:NTQ918201 ODM918197:ODM918201 ONI918197:ONI918201 OXE918197:OXE918201 PHA918197:PHA918201 PQW918197:PQW918201 QAS918197:QAS918201 QKO918197:QKO918201 QUK918197:QUK918201 REG918197:REG918201 ROC918197:ROC918201 RXY918197:RXY918201 SHU918197:SHU918201 SRQ918197:SRQ918201 TBM918197:TBM918201 TLI918197:TLI918201 TVE918197:TVE918201 UFA918197:UFA918201 UOW918197:UOW918201 UYS918197:UYS918201 VIO918197:VIO918201 VSK918197:VSK918201 WCG918197:WCG918201 WMC918197:WMC918201 WVY918197:WVY918201 Q983736:Q983740 JM983733:JM983737 TI983733:TI983737 ADE983733:ADE983737 ANA983733:ANA983737 AWW983733:AWW983737 BGS983733:BGS983737 BQO983733:BQO983737 CAK983733:CAK983737 CKG983733:CKG983737 CUC983733:CUC983737 DDY983733:DDY983737 DNU983733:DNU983737 DXQ983733:DXQ983737 EHM983733:EHM983737 ERI983733:ERI983737 FBE983733:FBE983737 FLA983733:FLA983737 FUW983733:FUW983737 GES983733:GES983737 GOO983733:GOO983737 GYK983733:GYK983737 HIG983733:HIG983737 HSC983733:HSC983737 IBY983733:IBY983737 ILU983733:ILU983737 IVQ983733:IVQ983737 JFM983733:JFM983737 JPI983733:JPI983737 JZE983733:JZE983737 KJA983733:KJA983737 KSW983733:KSW983737 LCS983733:LCS983737 LMO983733:LMO983737 LWK983733:LWK983737 MGG983733:MGG983737 MQC983733:MQC983737 MZY983733:MZY983737 NJU983733:NJU983737 NTQ983733:NTQ983737 ODM983733:ODM983737 ONI983733:ONI983737 OXE983733:OXE983737 PHA983733:PHA983737 PQW983733:PQW983737 QAS983733:QAS983737 QKO983733:QKO983737 QUK983733:QUK983737 REG983733:REG983737 ROC983733:ROC983737 RXY983733:RXY983737 SHU983733:SHU983737 SRQ983733:SRQ983737 TBM983733:TBM983737 TLI983733:TLI983737 TVE983733:TVE983737 UFA983733:UFA983737 UOW983733:UOW983737 UYS983733:UYS983737 VIO983733:VIO983737 VSK983733:VSK983737 WCG983733:WCG983737 WMC983733:WMC983737 WVY983733:WVY983737" xr:uid="{BBD9A114-15BE-41CD-AA69-8493C7A5CA40}"/>
  </dataValidations>
  <hyperlinks>
    <hyperlink ref="B3" location="Content!A1" display="Content (Inhaltsverzeichnis)" xr:uid="{6D80E692-CFBC-48BD-B6C2-75B9FDEB47C7}"/>
  </hyperlinks>
  <pageMargins left="0.59055118110236227" right="3.937007874015748E-2" top="0.39370078740157483" bottom="0.39370078740157483" header="0.31496062992125984" footer="0.11811023622047245"/>
  <pageSetup paperSize="9" scale="90" orientation="portrait" r:id="rId1"/>
  <headerFooter>
    <oddFooter>&amp;L&amp;"Arial,Standard"&amp;7&amp;F&amp;C&amp;"Arial,Standard"&amp;7 © DKG  Alle Rechte vorbehalten&amp;R&amp;"Arial,Standard"&amp;7&amp;P</oddFooter>
    <firstHeader>&amp;C&amp;F&amp;RUnabhängiges Zertifizierungsinstitut
der Deutschen Krebsgesellschaft
Gartenstraße 24, D-89231 Neu-Ulm
Tel. +49  (0)7 31 / 70 51 16 - 0
Fax  +49  (0)7 31 / 70 51 16 - 16
www.onkozert.de, info@onkozert.d</firstHead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80942-84B2-4C8A-A3E8-0FB5E5D8FD3A}">
  <dimension ref="A1:P223"/>
  <sheetViews>
    <sheetView workbookViewId="0"/>
  </sheetViews>
  <sheetFormatPr baseColWidth="10" defaultRowHeight="15" x14ac:dyDescent="0.25"/>
  <cols>
    <col min="2" max="2" width="26.7109375" style="1085" customWidth="1"/>
    <col min="3" max="3" width="24.85546875" style="306" customWidth="1"/>
    <col min="4" max="4" width="29.7109375" customWidth="1"/>
    <col min="5" max="5" width="17.7109375" style="667" customWidth="1"/>
    <col min="6" max="6" width="17.28515625" style="1065" customWidth="1"/>
    <col min="7" max="7" width="54.85546875" customWidth="1"/>
    <col min="8" max="8" width="38.28515625" style="1065" customWidth="1"/>
    <col min="9" max="9" width="27.5703125" customWidth="1"/>
    <col min="10" max="10" width="32.28515625" customWidth="1"/>
  </cols>
  <sheetData>
    <row r="1" spans="1:16" s="58" customFormat="1" ht="8.25" customHeight="1" x14ac:dyDescent="0.2">
      <c r="A1" s="174"/>
      <c r="B1" s="1084"/>
      <c r="C1" s="1045"/>
      <c r="D1" s="27"/>
      <c r="E1" s="1066"/>
      <c r="F1" s="1064"/>
      <c r="G1" s="27"/>
      <c r="H1" s="1064"/>
      <c r="I1" s="232"/>
      <c r="J1" s="27"/>
      <c r="K1" s="27"/>
      <c r="L1" s="27"/>
      <c r="M1" s="27"/>
      <c r="N1" s="27"/>
      <c r="O1" s="27"/>
      <c r="P1" s="27"/>
    </row>
    <row r="2" spans="1:16" s="58" customFormat="1" ht="50.25" customHeight="1" x14ac:dyDescent="0.2">
      <c r="B2" s="1356" t="s">
        <v>3870</v>
      </c>
      <c r="C2" s="1356"/>
      <c r="D2" s="1356"/>
      <c r="E2" s="1356"/>
      <c r="F2" s="1356"/>
      <c r="G2" s="1356"/>
      <c r="H2" s="1356"/>
      <c r="I2" s="1356"/>
      <c r="J2" s="1356"/>
      <c r="K2" s="1356"/>
      <c r="L2" s="341"/>
      <c r="M2" s="341"/>
      <c r="N2" s="341"/>
      <c r="O2" s="341"/>
      <c r="P2" s="341"/>
    </row>
    <row r="3" spans="1:16" s="1" customFormat="1" ht="16.5" customHeight="1" x14ac:dyDescent="0.25">
      <c r="B3" s="369" t="s">
        <v>847</v>
      </c>
      <c r="C3"/>
      <c r="D3"/>
      <c r="E3"/>
      <c r="F3"/>
      <c r="G3"/>
      <c r="H3" s="176"/>
      <c r="I3" s="176"/>
      <c r="J3" s="176"/>
      <c r="K3" s="177"/>
      <c r="L3"/>
      <c r="M3"/>
      <c r="N3"/>
    </row>
    <row r="17" spans="6:9" ht="143.25" customHeight="1" x14ac:dyDescent="0.25">
      <c r="F17" s="1046" t="s">
        <v>3510</v>
      </c>
      <c r="G17" s="1108" t="s">
        <v>3594</v>
      </c>
      <c r="H17" s="997" t="s">
        <v>103</v>
      </c>
      <c r="I17" s="997"/>
    </row>
    <row r="18" spans="6:9" x14ac:dyDescent="0.25">
      <c r="G18" s="997"/>
    </row>
    <row r="19" spans="6:9" x14ac:dyDescent="0.25">
      <c r="G19" s="997"/>
    </row>
    <row r="20" spans="6:9" x14ac:dyDescent="0.25">
      <c r="G20" s="997"/>
    </row>
    <row r="21" spans="6:9" ht="225" customHeight="1" x14ac:dyDescent="0.25">
      <c r="G21" s="997"/>
      <c r="H21" s="997"/>
    </row>
    <row r="22" spans="6:9" x14ac:dyDescent="0.25">
      <c r="G22" s="997"/>
    </row>
    <row r="23" spans="6:9" x14ac:dyDescent="0.25">
      <c r="G23" s="997"/>
    </row>
    <row r="24" spans="6:9" x14ac:dyDescent="0.25">
      <c r="G24" s="321"/>
    </row>
    <row r="25" spans="6:9" x14ac:dyDescent="0.25">
      <c r="G25" s="1082"/>
    </row>
    <row r="26" spans="6:9" x14ac:dyDescent="0.25">
      <c r="G26" s="321"/>
    </row>
    <row r="27" spans="6:9" x14ac:dyDescent="0.25">
      <c r="G27" s="321"/>
    </row>
    <row r="28" spans="6:9" x14ac:dyDescent="0.25">
      <c r="G28" s="321"/>
    </row>
    <row r="29" spans="6:9" x14ac:dyDescent="0.25">
      <c r="G29" s="321"/>
    </row>
    <row r="30" spans="6:9" x14ac:dyDescent="0.25">
      <c r="G30" s="321"/>
    </row>
    <row r="31" spans="6:9" x14ac:dyDescent="0.25">
      <c r="G31" s="321"/>
    </row>
    <row r="32" spans="6:9" x14ac:dyDescent="0.25">
      <c r="G32" s="321"/>
    </row>
    <row r="33" spans="2:7" x14ac:dyDescent="0.25">
      <c r="G33" s="321"/>
    </row>
    <row r="34" spans="2:7" x14ac:dyDescent="0.25">
      <c r="G34" s="321"/>
    </row>
    <row r="35" spans="2:7" x14ac:dyDescent="0.25">
      <c r="G35" s="321"/>
    </row>
    <row r="36" spans="2:7" x14ac:dyDescent="0.25">
      <c r="G36" s="321"/>
    </row>
    <row r="37" spans="2:7" x14ac:dyDescent="0.25">
      <c r="G37" s="1079"/>
    </row>
    <row r="38" spans="2:7" x14ac:dyDescent="0.25">
      <c r="G38" s="1079"/>
    </row>
    <row r="39" spans="2:7" x14ac:dyDescent="0.25">
      <c r="G39" s="1079"/>
    </row>
    <row r="40" spans="2:7" x14ac:dyDescent="0.25">
      <c r="G40" s="1079"/>
    </row>
    <row r="41" spans="2:7" x14ac:dyDescent="0.25">
      <c r="G41" s="1079"/>
    </row>
    <row r="42" spans="2:7" x14ac:dyDescent="0.25">
      <c r="G42" s="1079"/>
    </row>
    <row r="43" spans="2:7" x14ac:dyDescent="0.25">
      <c r="G43" s="1079"/>
    </row>
    <row r="44" spans="2:7" x14ac:dyDescent="0.25">
      <c r="G44" s="1079"/>
    </row>
    <row r="45" spans="2:7" x14ac:dyDescent="0.25">
      <c r="G45" s="1079"/>
    </row>
    <row r="46" spans="2:7" x14ac:dyDescent="0.25">
      <c r="G46" s="1079"/>
    </row>
    <row r="47" spans="2:7" x14ac:dyDescent="0.25">
      <c r="B47" s="744" t="s">
        <v>3557</v>
      </c>
      <c r="C47" s="275"/>
      <c r="D47" s="58"/>
      <c r="G47" s="997"/>
    </row>
    <row r="48" spans="2:7" ht="15.75" thickBot="1" x14ac:dyDescent="0.3">
      <c r="B48" s="1084"/>
      <c r="C48" s="275"/>
      <c r="D48" s="58"/>
    </row>
    <row r="49" spans="2:10" s="160" customFormat="1" ht="15.75" customHeight="1" thickBot="1" x14ac:dyDescent="0.25">
      <c r="B49" s="1087" t="s">
        <v>3560</v>
      </c>
      <c r="C49" s="3480" t="s">
        <v>3561</v>
      </c>
      <c r="D49" s="3480"/>
      <c r="E49" s="3483" t="s">
        <v>3559</v>
      </c>
      <c r="F49" s="3483"/>
      <c r="G49" s="3484"/>
    </row>
    <row r="50" spans="2:10" ht="43.5" thickBot="1" x14ac:dyDescent="0.3">
      <c r="B50" s="1099" t="s">
        <v>3558</v>
      </c>
      <c r="C50" s="3486" t="s">
        <v>3846</v>
      </c>
      <c r="D50" s="3486"/>
      <c r="E50" s="3488"/>
      <c r="F50" s="3488"/>
      <c r="G50" s="3488"/>
      <c r="H50"/>
    </row>
    <row r="51" spans="2:10" ht="42.75" x14ac:dyDescent="0.25">
      <c r="B51" s="1119" t="s">
        <v>3558</v>
      </c>
      <c r="C51" s="3487" t="s">
        <v>3587</v>
      </c>
      <c r="D51" s="3487"/>
      <c r="E51" s="3485" t="s">
        <v>3588</v>
      </c>
      <c r="F51" s="3485"/>
      <c r="G51" s="3485"/>
      <c r="H51" s="664"/>
    </row>
    <row r="52" spans="2:10" ht="30" customHeight="1" x14ac:dyDescent="0.25">
      <c r="B52" s="3467" t="s">
        <v>3566</v>
      </c>
      <c r="C52" s="3489" t="s">
        <v>3847</v>
      </c>
      <c r="D52" s="3489"/>
      <c r="E52" s="1345" t="s">
        <v>3564</v>
      </c>
      <c r="F52" s="1345"/>
      <c r="G52" s="493" t="s">
        <v>842</v>
      </c>
      <c r="H52" s="1115" t="s">
        <v>3589</v>
      </c>
      <c r="I52" s="1109"/>
      <c r="J52" s="1109"/>
    </row>
    <row r="53" spans="2:10" ht="28.5" customHeight="1" x14ac:dyDescent="0.25">
      <c r="B53" s="3467"/>
      <c r="C53" s="3489"/>
      <c r="D53" s="3489"/>
      <c r="E53" s="1345" t="s">
        <v>3562</v>
      </c>
      <c r="F53" s="1345"/>
      <c r="G53" s="1117" t="s">
        <v>3563</v>
      </c>
      <c r="H53" s="1116"/>
      <c r="I53" s="1083"/>
      <c r="J53" s="1083"/>
    </row>
    <row r="54" spans="2:10" ht="28.5" customHeight="1" x14ac:dyDescent="0.25">
      <c r="B54" s="3467"/>
      <c r="C54" s="3489"/>
      <c r="D54" s="3489"/>
      <c r="E54" s="1345" t="s">
        <v>3567</v>
      </c>
      <c r="F54" s="1345"/>
      <c r="G54" s="1117" t="s">
        <v>547</v>
      </c>
      <c r="H54"/>
      <c r="I54" s="1083"/>
      <c r="J54" s="1083"/>
    </row>
    <row r="55" spans="2:10" x14ac:dyDescent="0.25">
      <c r="B55" s="3467"/>
      <c r="C55" s="3489"/>
      <c r="D55" s="3489"/>
      <c r="E55" s="1164" t="s">
        <v>3637</v>
      </c>
      <c r="F55" s="1050"/>
      <c r="G55" s="1102" t="s">
        <v>341</v>
      </c>
      <c r="H55" s="1118"/>
    </row>
    <row r="56" spans="2:10" ht="22.5" x14ac:dyDescent="0.25">
      <c r="B56" s="3467"/>
      <c r="C56" s="3489"/>
      <c r="D56" s="3489"/>
      <c r="E56" s="3454" t="s">
        <v>3565</v>
      </c>
      <c r="F56" s="3454"/>
      <c r="G56" s="1171" t="s">
        <v>3638</v>
      </c>
      <c r="H56" s="1065" t="s">
        <v>841</v>
      </c>
    </row>
    <row r="57" spans="2:10" ht="22.5" x14ac:dyDescent="0.25">
      <c r="B57" s="3467"/>
      <c r="C57" s="3489"/>
      <c r="D57" s="3489"/>
      <c r="E57" s="3454" t="s">
        <v>3565</v>
      </c>
      <c r="F57" s="3454"/>
      <c r="G57" s="1171" t="s">
        <v>3639</v>
      </c>
      <c r="H57" s="1165"/>
      <c r="I57" s="1065" t="s">
        <v>3595</v>
      </c>
    </row>
    <row r="58" spans="2:10" x14ac:dyDescent="0.25">
      <c r="B58" s="1169"/>
      <c r="C58" s="1170"/>
      <c r="D58" s="1170"/>
      <c r="E58" s="1117"/>
      <c r="F58" s="1117" t="s">
        <v>3259</v>
      </c>
      <c r="G58" s="493">
        <v>0</v>
      </c>
      <c r="H58" s="1165"/>
    </row>
    <row r="59" spans="2:10" x14ac:dyDescent="0.25">
      <c r="E59" s="1345"/>
      <c r="F59" s="1345"/>
      <c r="G59" s="1102"/>
    </row>
    <row r="62" spans="2:10" x14ac:dyDescent="0.25">
      <c r="B62" s="1086" t="s">
        <v>3555</v>
      </c>
      <c r="C62" s="1078" t="s">
        <v>3556</v>
      </c>
    </row>
    <row r="63" spans="2:10" x14ac:dyDescent="0.25">
      <c r="B63" s="1065"/>
    </row>
    <row r="64" spans="2:10" ht="15.75" thickBot="1" x14ac:dyDescent="0.3"/>
    <row r="65" spans="2:10" s="160" customFormat="1" ht="15.75" thickBot="1" x14ac:dyDescent="0.25">
      <c r="B65" s="1087" t="s">
        <v>3480</v>
      </c>
      <c r="C65" s="1044" t="s">
        <v>3490</v>
      </c>
      <c r="D65" s="1146" t="s">
        <v>2563</v>
      </c>
      <c r="E65" s="1147"/>
      <c r="F65" s="1147"/>
      <c r="G65" s="1148"/>
      <c r="H65" s="1067" t="s">
        <v>3492</v>
      </c>
      <c r="I65" s="1043"/>
      <c r="J65" s="342"/>
    </row>
    <row r="66" spans="2:10" s="160" customFormat="1" ht="45" x14ac:dyDescent="0.2">
      <c r="B66" s="3481" t="s">
        <v>3489</v>
      </c>
      <c r="C66" s="3481" t="s">
        <v>3489</v>
      </c>
      <c r="D66" s="1088"/>
      <c r="E66" s="1088" t="s">
        <v>3553</v>
      </c>
      <c r="F66" s="1088"/>
      <c r="G66" s="1051"/>
      <c r="H66" s="1077"/>
      <c r="I66" s="1043"/>
      <c r="J66" s="342"/>
    </row>
    <row r="67" spans="2:10" s="160" customFormat="1" ht="87.75" customHeight="1" thickBot="1" x14ac:dyDescent="0.25">
      <c r="B67" s="3478"/>
      <c r="C67" s="3478"/>
      <c r="D67" s="1089"/>
      <c r="E67" s="937" t="s">
        <v>3552</v>
      </c>
      <c r="F67" s="937"/>
      <c r="G67" s="1076"/>
      <c r="H67" s="1091"/>
      <c r="I67" s="1043"/>
      <c r="J67" s="342"/>
    </row>
    <row r="68" spans="2:10" s="160" customFormat="1" ht="15.75" customHeight="1" thickBot="1" x14ac:dyDescent="0.25">
      <c r="B68" s="3482"/>
      <c r="C68" s="3482"/>
      <c r="D68" s="1149" t="s">
        <v>3554</v>
      </c>
      <c r="E68" s="1150"/>
      <c r="F68" s="1150"/>
      <c r="G68" s="1092"/>
      <c r="H68" s="1093"/>
      <c r="I68" s="1043"/>
      <c r="J68" s="342"/>
    </row>
    <row r="69" spans="2:10" s="160" customFormat="1" ht="15.75" thickBot="1" x14ac:dyDescent="0.25">
      <c r="B69" s="1071" t="s">
        <v>3848</v>
      </c>
      <c r="C69" s="1074" t="s">
        <v>3848</v>
      </c>
      <c r="D69" s="1138" t="s">
        <v>3849</v>
      </c>
      <c r="E69" s="1138"/>
      <c r="F69" s="1138"/>
      <c r="G69" s="1092"/>
      <c r="H69" s="1094"/>
      <c r="I69" s="1043"/>
      <c r="J69" s="342"/>
    </row>
    <row r="70" spans="2:10" s="160" customFormat="1" ht="15.75" thickBot="1" x14ac:dyDescent="0.25">
      <c r="B70" s="1071" t="s">
        <v>3488</v>
      </c>
      <c r="C70" s="1074" t="s">
        <v>3488</v>
      </c>
      <c r="D70" s="1140" t="s">
        <v>3160</v>
      </c>
      <c r="E70" s="1140"/>
      <c r="F70" s="1140"/>
      <c r="G70" s="1092"/>
      <c r="H70" s="1094"/>
      <c r="I70" s="1043"/>
      <c r="J70" s="342"/>
    </row>
    <row r="71" spans="2:10" s="160" customFormat="1" ht="15.75" customHeight="1" thickBot="1" x14ac:dyDescent="0.25">
      <c r="B71" s="1071" t="s">
        <v>3487</v>
      </c>
      <c r="C71" s="1074" t="s">
        <v>3487</v>
      </c>
      <c r="D71" s="1140" t="s">
        <v>3524</v>
      </c>
      <c r="E71" s="1140"/>
      <c r="F71" s="1140"/>
      <c r="G71" s="1092"/>
      <c r="H71" s="1094"/>
      <c r="I71" s="1043"/>
      <c r="J71" s="342"/>
    </row>
    <row r="72" spans="2:10" s="160" customFormat="1" ht="15.75" thickBot="1" x14ac:dyDescent="0.25">
      <c r="B72" s="1071" t="s">
        <v>3486</v>
      </c>
      <c r="C72" s="1074" t="s">
        <v>3486</v>
      </c>
      <c r="D72" s="1140" t="s">
        <v>3850</v>
      </c>
      <c r="E72" s="1140"/>
      <c r="F72" s="1140"/>
      <c r="G72" s="1092"/>
      <c r="H72" s="1095"/>
      <c r="I72" s="1043"/>
      <c r="J72" s="342"/>
    </row>
    <row r="73" spans="2:10" ht="15.75" thickBot="1" x14ac:dyDescent="0.3">
      <c r="B73" s="1071" t="s">
        <v>3479</v>
      </c>
      <c r="C73" s="1074" t="s">
        <v>3479</v>
      </c>
      <c r="D73" s="1140" t="s">
        <v>3851</v>
      </c>
      <c r="E73" s="1140"/>
      <c r="F73" s="1140"/>
      <c r="G73" s="1092"/>
      <c r="H73" s="1095"/>
    </row>
    <row r="74" spans="2:10" ht="15.75" thickBot="1" x14ac:dyDescent="0.3">
      <c r="B74" s="1071" t="s">
        <v>3478</v>
      </c>
      <c r="C74" s="1074" t="s">
        <v>3478</v>
      </c>
      <c r="D74" s="1140" t="s">
        <v>3852</v>
      </c>
      <c r="E74" s="1140"/>
      <c r="F74" s="1140"/>
      <c r="G74" s="1092"/>
      <c r="H74" s="1095"/>
    </row>
    <row r="75" spans="2:10" ht="15.75" thickBot="1" x14ac:dyDescent="0.3">
      <c r="B75" s="1071" t="s">
        <v>3481</v>
      </c>
      <c r="C75" s="1074" t="s">
        <v>3481</v>
      </c>
      <c r="D75" s="1140" t="s">
        <v>3853</v>
      </c>
      <c r="E75" s="1140"/>
      <c r="F75" s="1140"/>
      <c r="G75" s="1092"/>
      <c r="H75" s="1095"/>
    </row>
    <row r="76" spans="2:10" ht="32.25" customHeight="1" x14ac:dyDescent="0.25">
      <c r="B76" s="1309" t="s">
        <v>3482</v>
      </c>
      <c r="C76" s="3453" t="s">
        <v>3482</v>
      </c>
      <c r="D76" s="3459"/>
      <c r="E76" s="1700" t="s">
        <v>3854</v>
      </c>
      <c r="F76" s="3479"/>
      <c r="G76" s="1070"/>
      <c r="H76" s="1051"/>
    </row>
    <row r="77" spans="2:10" ht="36" customHeight="1" x14ac:dyDescent="0.25">
      <c r="B77" s="1309"/>
      <c r="C77" s="3453"/>
      <c r="D77" s="3459"/>
      <c r="E77" s="1515" t="s">
        <v>3855</v>
      </c>
      <c r="F77" s="1519"/>
      <c r="G77" s="1049"/>
      <c r="H77" s="1050"/>
    </row>
    <row r="78" spans="2:10" ht="14.25" customHeight="1" thickBot="1" x14ac:dyDescent="0.3">
      <c r="B78" s="1309"/>
      <c r="C78" s="3453"/>
      <c r="D78" s="1149" t="s">
        <v>3523</v>
      </c>
      <c r="E78" s="1150"/>
      <c r="F78" s="1151"/>
      <c r="G78" s="1048"/>
      <c r="H78" s="1055"/>
    </row>
    <row r="79" spans="2:10" ht="16.5" customHeight="1" x14ac:dyDescent="0.25">
      <c r="B79" s="3475"/>
      <c r="C79" s="3478"/>
      <c r="D79" s="1152" t="s">
        <v>2535</v>
      </c>
      <c r="E79" s="1153"/>
      <c r="F79" s="1154"/>
      <c r="G79" s="1080"/>
      <c r="H79" s="1076"/>
    </row>
    <row r="80" spans="2:10" ht="92.25" customHeight="1" x14ac:dyDescent="0.25">
      <c r="B80" s="3475"/>
      <c r="C80" s="3478"/>
      <c r="D80" s="1089"/>
      <c r="E80" s="30" t="s">
        <v>499</v>
      </c>
      <c r="F80" s="1110" t="s">
        <v>1031</v>
      </c>
      <c r="G80" s="1080" t="s">
        <v>3591</v>
      </c>
      <c r="H80" s="1080"/>
    </row>
    <row r="81" spans="2:13" ht="39.75" customHeight="1" x14ac:dyDescent="0.25">
      <c r="B81" s="3475"/>
      <c r="C81" s="3478"/>
      <c r="D81" s="159"/>
      <c r="E81" s="30" t="s">
        <v>501</v>
      </c>
      <c r="F81" s="30" t="s">
        <v>3511</v>
      </c>
      <c r="G81" s="1080"/>
      <c r="H81" s="1080"/>
    </row>
    <row r="82" spans="2:13" ht="27.75" customHeight="1" thickBot="1" x14ac:dyDescent="0.3">
      <c r="B82" s="3475"/>
      <c r="C82" s="3478"/>
      <c r="D82" s="1140" t="s">
        <v>3590</v>
      </c>
      <c r="E82" s="1140"/>
      <c r="F82" s="1140"/>
      <c r="G82" s="1080"/>
      <c r="H82" s="1090"/>
    </row>
    <row r="83" spans="2:13" ht="39" customHeight="1" x14ac:dyDescent="0.25">
      <c r="B83" s="3475"/>
      <c r="C83" s="3478"/>
      <c r="D83" s="2138"/>
      <c r="E83" s="370" t="s">
        <v>3545</v>
      </c>
      <c r="F83" s="1056" t="s">
        <v>3525</v>
      </c>
      <c r="G83" s="215"/>
      <c r="H83" s="1051" t="s">
        <v>3505</v>
      </c>
      <c r="I83" s="997"/>
      <c r="J83" s="1046"/>
      <c r="K83" s="1046"/>
      <c r="L83" s="1046"/>
      <c r="M83" s="1046"/>
    </row>
    <row r="84" spans="2:13" ht="33.75" x14ac:dyDescent="0.25">
      <c r="B84" s="3475"/>
      <c r="C84" s="3478"/>
      <c r="D84" s="2138"/>
      <c r="E84" s="30" t="s">
        <v>3544</v>
      </c>
      <c r="F84" s="74" t="s">
        <v>650</v>
      </c>
      <c r="G84" s="30"/>
      <c r="H84" s="1050"/>
      <c r="I84" s="997"/>
      <c r="J84" s="1046"/>
      <c r="K84" s="1046"/>
      <c r="L84" s="1046"/>
      <c r="M84" s="1046"/>
    </row>
    <row r="85" spans="2:13" ht="33.75" x14ac:dyDescent="0.25">
      <c r="B85" s="3475"/>
      <c r="C85" s="3478"/>
      <c r="D85" s="3458"/>
      <c r="E85" s="30" t="s">
        <v>501</v>
      </c>
      <c r="F85" s="30" t="s">
        <v>3511</v>
      </c>
      <c r="G85" s="30"/>
      <c r="H85" s="1050"/>
      <c r="I85" s="997"/>
      <c r="J85" s="1046"/>
      <c r="K85" s="1046"/>
      <c r="L85" s="1046"/>
      <c r="M85" s="1046"/>
    </row>
    <row r="86" spans="2:13" ht="37.5" customHeight="1" thickBot="1" x14ac:dyDescent="0.3">
      <c r="B86" s="3475"/>
      <c r="C86" s="3478"/>
      <c r="D86" s="1140" t="s">
        <v>3495</v>
      </c>
      <c r="E86" s="1140"/>
      <c r="F86" s="1140"/>
      <c r="G86" s="1047" t="s">
        <v>3496</v>
      </c>
      <c r="H86" s="1055" t="s">
        <v>3499</v>
      </c>
      <c r="I86" s="997"/>
      <c r="J86" s="1046"/>
      <c r="K86" s="1046"/>
      <c r="L86" s="1046"/>
      <c r="M86" s="1046"/>
    </row>
    <row r="87" spans="2:13" ht="37.5" customHeight="1" x14ac:dyDescent="0.25">
      <c r="B87" s="3475"/>
      <c r="C87" s="3478"/>
      <c r="D87" s="2109"/>
      <c r="E87" s="370" t="s">
        <v>3545</v>
      </c>
      <c r="F87" s="1056" t="s">
        <v>3525</v>
      </c>
      <c r="G87" s="937"/>
      <c r="H87" s="1051" t="s">
        <v>3506</v>
      </c>
      <c r="I87" s="997"/>
      <c r="J87" s="1046"/>
      <c r="K87" s="1046"/>
      <c r="L87" s="1046"/>
      <c r="M87" s="1046"/>
    </row>
    <row r="88" spans="2:13" ht="37.5" customHeight="1" x14ac:dyDescent="0.25">
      <c r="B88" s="3475"/>
      <c r="C88" s="3478"/>
      <c r="D88" s="2138"/>
      <c r="E88" s="30" t="s">
        <v>3544</v>
      </c>
      <c r="F88" s="74" t="s">
        <v>103</v>
      </c>
      <c r="G88" s="30"/>
      <c r="H88" s="1050"/>
      <c r="I88" s="997"/>
      <c r="J88" s="1046"/>
      <c r="K88" s="1046"/>
      <c r="L88" s="1046"/>
      <c r="M88" s="1046"/>
    </row>
    <row r="89" spans="2:13" ht="37.5" customHeight="1" x14ac:dyDescent="0.25">
      <c r="B89" s="3475"/>
      <c r="C89" s="3478"/>
      <c r="D89" s="3458"/>
      <c r="E89" s="30" t="s">
        <v>501</v>
      </c>
      <c r="F89" s="30" t="s">
        <v>3511</v>
      </c>
      <c r="G89" s="30"/>
      <c r="H89" s="1050"/>
      <c r="I89" s="997"/>
      <c r="J89" s="1046"/>
      <c r="K89" s="1046"/>
      <c r="L89" s="1046"/>
      <c r="M89" s="1046"/>
    </row>
    <row r="90" spans="2:13" ht="37.5" customHeight="1" thickBot="1" x14ac:dyDescent="0.3">
      <c r="B90" s="3475"/>
      <c r="C90" s="3478"/>
      <c r="D90" s="1139" t="s">
        <v>3498</v>
      </c>
      <c r="E90" s="1140"/>
      <c r="F90" s="1140"/>
      <c r="G90" s="1047" t="s">
        <v>3496</v>
      </c>
      <c r="H90" s="1048"/>
      <c r="I90" s="997"/>
      <c r="J90" s="1046"/>
      <c r="K90" s="1046"/>
      <c r="L90" s="1046"/>
      <c r="M90" s="1046"/>
    </row>
    <row r="91" spans="2:13" ht="33" customHeight="1" x14ac:dyDescent="0.25">
      <c r="B91" s="3475"/>
      <c r="C91" s="3478"/>
      <c r="D91" s="2119"/>
      <c r="E91" s="30" t="s">
        <v>3547</v>
      </c>
      <c r="F91" s="74" t="s">
        <v>0</v>
      </c>
      <c r="G91" s="937"/>
      <c r="H91" s="1051" t="s">
        <v>3508</v>
      </c>
      <c r="I91" s="997"/>
      <c r="J91" s="1046"/>
      <c r="K91" s="1046"/>
      <c r="L91" s="1046"/>
      <c r="M91" s="1046"/>
    </row>
    <row r="92" spans="2:13" ht="33.75" x14ac:dyDescent="0.25">
      <c r="B92" s="3475"/>
      <c r="C92" s="3478"/>
      <c r="D92" s="2121"/>
      <c r="E92" s="30" t="s">
        <v>3546</v>
      </c>
      <c r="F92" s="74" t="s">
        <v>3526</v>
      </c>
      <c r="G92" s="30"/>
      <c r="H92" s="1050"/>
      <c r="I92" s="997"/>
      <c r="J92" s="1046"/>
      <c r="K92" s="1046"/>
      <c r="L92" s="1046"/>
      <c r="M92" s="1046"/>
    </row>
    <row r="93" spans="2:13" ht="33.75" x14ac:dyDescent="0.25">
      <c r="B93" s="3475"/>
      <c r="C93" s="3478"/>
      <c r="D93" s="2123"/>
      <c r="E93" s="30" t="s">
        <v>453</v>
      </c>
      <c r="F93" s="30" t="s">
        <v>3511</v>
      </c>
      <c r="G93" s="30"/>
      <c r="H93" s="1050"/>
      <c r="I93" s="997"/>
      <c r="J93" s="1046"/>
      <c r="K93" s="1046"/>
      <c r="L93" s="1046"/>
      <c r="M93" s="1046"/>
    </row>
    <row r="94" spans="2:13" ht="60" customHeight="1" thickBot="1" x14ac:dyDescent="0.3">
      <c r="B94" s="3475"/>
      <c r="C94" s="3478"/>
      <c r="D94" s="1194" t="s">
        <v>3651</v>
      </c>
      <c r="E94" s="1194"/>
      <c r="F94" s="1194"/>
      <c r="G94" s="1047" t="s">
        <v>3507</v>
      </c>
      <c r="H94" s="1055" t="s">
        <v>3499</v>
      </c>
      <c r="I94" s="997" t="s">
        <v>3549</v>
      </c>
      <c r="J94" s="1046"/>
      <c r="K94" s="1046"/>
      <c r="L94" s="1046"/>
      <c r="M94" s="1046"/>
    </row>
    <row r="95" spans="2:13" ht="36" customHeight="1" x14ac:dyDescent="0.25">
      <c r="B95" s="3475"/>
      <c r="C95" s="3478"/>
      <c r="D95" s="2109"/>
      <c r="E95" s="30" t="s">
        <v>3547</v>
      </c>
      <c r="F95" s="74" t="s">
        <v>0</v>
      </c>
      <c r="G95" s="937"/>
      <c r="H95" s="1050"/>
      <c r="I95" s="997"/>
    </row>
    <row r="96" spans="2:13" ht="33" customHeight="1" x14ac:dyDescent="0.25">
      <c r="B96" s="3475"/>
      <c r="C96" s="3478"/>
      <c r="D96" s="2138"/>
      <c r="E96" s="30" t="s">
        <v>3546</v>
      </c>
      <c r="F96" s="74" t="s">
        <v>3512</v>
      </c>
      <c r="G96" s="30"/>
      <c r="H96" s="1050"/>
      <c r="I96" s="997"/>
      <c r="J96" s="1046"/>
      <c r="K96" s="1046"/>
      <c r="L96" s="1046"/>
      <c r="M96" s="1046"/>
    </row>
    <row r="97" spans="2:13" ht="33.75" x14ac:dyDescent="0.25">
      <c r="B97" s="3475"/>
      <c r="C97" s="3478"/>
      <c r="D97" s="3458"/>
      <c r="E97" s="30" t="s">
        <v>453</v>
      </c>
      <c r="F97" s="30" t="s">
        <v>3511</v>
      </c>
      <c r="G97" s="30"/>
      <c r="H97" s="1050"/>
      <c r="I97" s="997"/>
      <c r="J97" s="1046"/>
      <c r="K97" s="1046"/>
      <c r="L97" s="1046"/>
      <c r="M97" s="1046"/>
    </row>
    <row r="98" spans="2:13" ht="54" customHeight="1" thickBot="1" x14ac:dyDescent="0.3">
      <c r="B98" s="3475"/>
      <c r="C98" s="3478"/>
      <c r="D98" s="1194" t="s">
        <v>3652</v>
      </c>
      <c r="E98" s="1194"/>
      <c r="F98" s="1194"/>
      <c r="G98" s="1047" t="s">
        <v>3507</v>
      </c>
      <c r="H98" s="1055" t="s">
        <v>3499</v>
      </c>
      <c r="I98" s="1081" t="s">
        <v>3549</v>
      </c>
      <c r="J98" s="1046"/>
      <c r="K98" s="1046"/>
      <c r="L98" s="1046"/>
      <c r="M98" s="1046"/>
    </row>
    <row r="99" spans="2:13" ht="33.75" x14ac:dyDescent="0.25">
      <c r="B99" s="3475"/>
      <c r="C99" s="3478"/>
      <c r="D99" s="2138"/>
      <c r="E99" s="30" t="s">
        <v>3569</v>
      </c>
      <c r="F99" s="74" t="s">
        <v>341</v>
      </c>
      <c r="G99" s="30"/>
      <c r="H99" s="1050"/>
      <c r="K99" s="1046"/>
      <c r="L99" s="1046"/>
      <c r="M99" s="1046"/>
    </row>
    <row r="100" spans="2:13" ht="33.75" x14ac:dyDescent="0.25">
      <c r="B100" s="3475"/>
      <c r="C100" s="3478"/>
      <c r="D100" s="2138"/>
      <c r="E100" s="30" t="s">
        <v>3568</v>
      </c>
      <c r="F100" s="74" t="s">
        <v>125</v>
      </c>
      <c r="G100" s="30"/>
      <c r="H100" s="1050"/>
      <c r="K100" s="1046"/>
      <c r="L100" s="1046"/>
      <c r="M100" s="1046"/>
    </row>
    <row r="101" spans="2:13" ht="33.75" x14ac:dyDescent="0.25">
      <c r="B101" s="3475"/>
      <c r="C101" s="3478"/>
      <c r="D101" s="3458"/>
      <c r="E101" s="30" t="s">
        <v>512</v>
      </c>
      <c r="F101" s="30" t="s">
        <v>3494</v>
      </c>
      <c r="G101" s="30"/>
      <c r="H101" s="1050"/>
      <c r="I101" s="1081"/>
      <c r="K101" s="1046"/>
      <c r="L101" s="1046"/>
      <c r="M101" s="1046"/>
    </row>
    <row r="102" spans="2:13" ht="34.5" customHeight="1" thickBot="1" x14ac:dyDescent="0.3">
      <c r="B102" s="3475"/>
      <c r="C102" s="3478"/>
      <c r="D102" s="1140" t="s">
        <v>3570</v>
      </c>
      <c r="E102" s="1140"/>
      <c r="F102" s="1140"/>
      <c r="G102" s="1047" t="s">
        <v>3496</v>
      </c>
      <c r="H102" s="1055" t="s">
        <v>3499</v>
      </c>
      <c r="K102" s="1046"/>
      <c r="L102" s="1046"/>
      <c r="M102" s="1046"/>
    </row>
    <row r="103" spans="2:13" ht="34.5" customHeight="1" x14ac:dyDescent="0.25">
      <c r="B103" s="3475"/>
      <c r="C103" s="3478"/>
      <c r="D103" s="2138"/>
      <c r="E103" s="30" t="s">
        <v>3568</v>
      </c>
      <c r="F103" s="74" t="s">
        <v>76</v>
      </c>
      <c r="G103" s="30"/>
      <c r="H103" s="1051" t="s">
        <v>3506</v>
      </c>
      <c r="I103" s="1059"/>
      <c r="K103" s="1046"/>
      <c r="L103" s="1046"/>
      <c r="M103" s="1046"/>
    </row>
    <row r="104" spans="2:13" ht="34.5" customHeight="1" x14ac:dyDescent="0.25">
      <c r="B104" s="3475"/>
      <c r="C104" s="3478"/>
      <c r="D104" s="3458"/>
      <c r="E104" s="30" t="s">
        <v>512</v>
      </c>
      <c r="F104" s="30" t="s">
        <v>3494</v>
      </c>
      <c r="G104" s="30"/>
      <c r="H104" s="1050"/>
      <c r="I104" s="997"/>
      <c r="K104" s="1046"/>
      <c r="L104" s="1046"/>
      <c r="M104" s="1046"/>
    </row>
    <row r="105" spans="2:13" ht="34.5" customHeight="1" thickBot="1" x14ac:dyDescent="0.3">
      <c r="B105" s="3475"/>
      <c r="C105" s="3478"/>
      <c r="D105" s="1140" t="s">
        <v>3497</v>
      </c>
      <c r="E105" s="1140"/>
      <c r="F105" s="1140"/>
      <c r="G105" s="1047" t="s">
        <v>3496</v>
      </c>
      <c r="H105" s="1055" t="s">
        <v>3499</v>
      </c>
      <c r="K105" s="1046"/>
      <c r="L105" s="1046"/>
      <c r="M105" s="1046"/>
    </row>
    <row r="106" spans="2:13" ht="45" x14ac:dyDescent="0.25">
      <c r="B106" s="3475"/>
      <c r="C106" s="3478"/>
      <c r="D106" s="2109"/>
      <c r="E106" s="370" t="s">
        <v>3545</v>
      </c>
      <c r="F106" s="1056" t="s">
        <v>3525</v>
      </c>
      <c r="G106" s="937"/>
      <c r="H106" s="1051" t="s">
        <v>3506</v>
      </c>
      <c r="I106" s="997"/>
      <c r="J106" s="1046"/>
      <c r="K106" s="1046"/>
      <c r="L106" s="1046"/>
      <c r="M106" s="1046"/>
    </row>
    <row r="107" spans="2:13" ht="33.75" x14ac:dyDescent="0.25">
      <c r="B107" s="3475"/>
      <c r="C107" s="3478"/>
      <c r="D107" s="2138"/>
      <c r="E107" s="30" t="s">
        <v>3544</v>
      </c>
      <c r="F107" s="74" t="s">
        <v>76</v>
      </c>
      <c r="G107" s="30"/>
      <c r="H107" s="1050"/>
      <c r="I107" s="997"/>
      <c r="J107" s="1046"/>
      <c r="K107" s="1046"/>
      <c r="L107" s="1046"/>
      <c r="M107" s="1046"/>
    </row>
    <row r="108" spans="2:13" ht="33.75" x14ac:dyDescent="0.25">
      <c r="B108" s="3475"/>
      <c r="C108" s="3478"/>
      <c r="D108" s="3458"/>
      <c r="E108" s="30" t="s">
        <v>501</v>
      </c>
      <c r="F108" s="30" t="s">
        <v>3511</v>
      </c>
      <c r="G108" s="30"/>
      <c r="H108" s="1050"/>
      <c r="I108" s="997"/>
      <c r="J108" s="1046"/>
      <c r="K108" s="1046"/>
      <c r="L108" s="1046"/>
      <c r="M108" s="1046"/>
    </row>
    <row r="109" spans="2:13" ht="25.5" customHeight="1" x14ac:dyDescent="0.25">
      <c r="B109" s="3475"/>
      <c r="C109" s="3478"/>
      <c r="D109" s="1129" t="s">
        <v>3509</v>
      </c>
      <c r="E109" s="1129"/>
      <c r="F109" s="1129"/>
      <c r="G109" s="936" t="s">
        <v>3496</v>
      </c>
      <c r="H109" s="1123"/>
      <c r="I109" s="997"/>
      <c r="J109" s="1046"/>
      <c r="K109" s="1046"/>
      <c r="L109" s="1046"/>
      <c r="M109" s="1046"/>
    </row>
    <row r="110" spans="2:13" s="1193" customFormat="1" ht="72" customHeight="1" x14ac:dyDescent="0.25">
      <c r="B110" s="3477" t="s">
        <v>3601</v>
      </c>
      <c r="C110" s="3455" t="s">
        <v>3601</v>
      </c>
      <c r="D110" s="36" t="s">
        <v>3605</v>
      </c>
      <c r="E110" s="36"/>
      <c r="F110" s="36"/>
      <c r="G110" s="1195"/>
      <c r="H110" s="1196"/>
      <c r="I110" s="1197"/>
      <c r="J110" s="1198"/>
      <c r="K110" s="1198"/>
      <c r="L110" s="1198"/>
      <c r="M110" s="1198"/>
    </row>
    <row r="111" spans="2:13" s="1193" customFormat="1" ht="19.5" customHeight="1" x14ac:dyDescent="0.25">
      <c r="B111" s="3477"/>
      <c r="C111" s="3456"/>
      <c r="D111" s="107"/>
      <c r="E111" s="1199" t="s">
        <v>3604</v>
      </c>
      <c r="F111" s="1199" t="s">
        <v>3602</v>
      </c>
      <c r="G111" s="1200"/>
      <c r="H111" s="1201"/>
      <c r="I111" s="1197"/>
      <c r="J111" s="1198"/>
      <c r="K111" s="1198"/>
      <c r="L111" s="1198"/>
      <c r="M111" s="1198"/>
    </row>
    <row r="112" spans="2:13" s="1193" customFormat="1" ht="134.25" customHeight="1" x14ac:dyDescent="0.25">
      <c r="B112" s="3477"/>
      <c r="C112" s="3456"/>
      <c r="D112" s="107"/>
      <c r="E112" s="1199" t="s">
        <v>3603</v>
      </c>
      <c r="F112" s="36"/>
      <c r="G112" s="1200"/>
      <c r="H112" s="1201"/>
      <c r="I112" s="1197"/>
      <c r="J112" s="1198"/>
      <c r="K112" s="1198"/>
      <c r="L112" s="1198"/>
      <c r="M112" s="1198"/>
    </row>
    <row r="113" spans="2:13" s="1193" customFormat="1" ht="80.25" customHeight="1" x14ac:dyDescent="0.25">
      <c r="B113" s="3477"/>
      <c r="C113" s="3456"/>
      <c r="D113" s="1202"/>
      <c r="E113" s="220" t="s">
        <v>3606</v>
      </c>
      <c r="F113" s="1203"/>
      <c r="G113" s="1200"/>
      <c r="H113" s="1201"/>
      <c r="I113" s="1197"/>
      <c r="J113" s="1198"/>
      <c r="K113" s="1198"/>
      <c r="L113" s="1198"/>
      <c r="M113" s="1198"/>
    </row>
    <row r="114" spans="2:13" s="1193" customFormat="1" ht="75" customHeight="1" x14ac:dyDescent="0.25">
      <c r="B114" s="3477"/>
      <c r="C114" s="3457"/>
      <c r="D114" s="107" t="s">
        <v>3607</v>
      </c>
      <c r="E114" s="1204"/>
      <c r="F114" s="1005"/>
      <c r="G114" s="1200"/>
      <c r="H114" s="1201"/>
      <c r="I114" s="1197"/>
      <c r="J114" s="1198"/>
      <c r="K114" s="1198"/>
      <c r="L114" s="1198"/>
      <c r="M114" s="1198"/>
    </row>
    <row r="115" spans="2:13" ht="30.75" customHeight="1" x14ac:dyDescent="0.25">
      <c r="B115" s="1071" t="s">
        <v>3485</v>
      </c>
      <c r="C115" s="1122" t="s">
        <v>3485</v>
      </c>
      <c r="D115" s="1158"/>
      <c r="E115" s="1051"/>
      <c r="F115" s="1142"/>
      <c r="G115" s="1053"/>
      <c r="H115" s="370" t="s">
        <v>3513</v>
      </c>
      <c r="I115" s="997"/>
      <c r="J115" s="1046"/>
      <c r="K115" s="1046"/>
      <c r="L115" s="1046"/>
      <c r="M115" s="1046"/>
    </row>
    <row r="116" spans="2:13" ht="33.75" customHeight="1" thickBot="1" x14ac:dyDescent="0.3">
      <c r="B116" s="3474" t="s">
        <v>3484</v>
      </c>
      <c r="C116" s="3453" t="s">
        <v>3484</v>
      </c>
      <c r="D116" s="1139" t="s">
        <v>3856</v>
      </c>
      <c r="E116" s="1140"/>
      <c r="F116" s="1140"/>
      <c r="G116" s="1055" t="s">
        <v>3499</v>
      </c>
      <c r="H116" s="1055"/>
      <c r="I116" s="997"/>
      <c r="J116" s="1046"/>
      <c r="K116" s="1046"/>
      <c r="L116" s="1046"/>
      <c r="M116" s="1046"/>
    </row>
    <row r="117" spans="2:13" ht="30" customHeight="1" thickBot="1" x14ac:dyDescent="0.3">
      <c r="B117" s="3475"/>
      <c r="C117" s="3453"/>
      <c r="D117" s="1139" t="s">
        <v>3857</v>
      </c>
      <c r="E117" s="1140"/>
      <c r="F117" s="1140"/>
      <c r="G117" s="1055" t="s">
        <v>3499</v>
      </c>
      <c r="H117" s="1055"/>
      <c r="I117" s="997"/>
      <c r="J117" s="1046"/>
      <c r="K117" s="1046"/>
      <c r="L117" s="1046"/>
      <c r="M117" s="1046"/>
    </row>
    <row r="118" spans="2:13" ht="30.75" customHeight="1" thickBot="1" x14ac:dyDescent="0.3">
      <c r="B118" s="3475"/>
      <c r="C118" s="3453"/>
      <c r="D118" s="1139" t="s">
        <v>3858</v>
      </c>
      <c r="E118" s="1140"/>
      <c r="F118" s="1140"/>
      <c r="G118" s="1055" t="s">
        <v>3499</v>
      </c>
      <c r="H118" s="1055"/>
      <c r="I118" s="997"/>
      <c r="J118" s="1046"/>
      <c r="K118" s="1046"/>
      <c r="L118" s="1046"/>
      <c r="M118" s="1046"/>
    </row>
    <row r="119" spans="2:13" ht="31.5" customHeight="1" thickBot="1" x14ac:dyDescent="0.3">
      <c r="B119" s="3476"/>
      <c r="C119" s="3453"/>
      <c r="D119" s="1139" t="s">
        <v>3859</v>
      </c>
      <c r="E119" s="1140"/>
      <c r="F119" s="1140"/>
      <c r="G119" s="1055" t="s">
        <v>3499</v>
      </c>
      <c r="H119" s="1055"/>
      <c r="I119" s="997"/>
      <c r="J119" s="1046"/>
      <c r="K119" s="1046"/>
      <c r="L119" s="1046"/>
      <c r="M119" s="1046"/>
    </row>
    <row r="120" spans="2:13" ht="180" customHeight="1" thickBot="1" x14ac:dyDescent="0.3">
      <c r="B120" s="1071" t="s">
        <v>3483</v>
      </c>
      <c r="C120" s="1074" t="s">
        <v>3483</v>
      </c>
      <c r="D120" s="1137" t="s">
        <v>3514</v>
      </c>
      <c r="E120" s="1137"/>
      <c r="F120" s="1137"/>
      <c r="G120" s="763"/>
      <c r="H120" s="1114" t="s">
        <v>3550</v>
      </c>
    </row>
    <row r="121" spans="2:13" ht="84" customHeight="1" x14ac:dyDescent="0.25">
      <c r="B121" s="3471" t="s">
        <v>3502</v>
      </c>
      <c r="C121" s="3461" t="s">
        <v>3502</v>
      </c>
      <c r="D121" s="3464"/>
      <c r="E121" s="370" t="s">
        <v>3530</v>
      </c>
      <c r="F121" s="1058">
        <v>2</v>
      </c>
      <c r="G121" s="1051"/>
      <c r="H121" s="1075" t="s">
        <v>3493</v>
      </c>
      <c r="I121" s="1113" t="s">
        <v>3592</v>
      </c>
      <c r="J121" s="1050"/>
    </row>
    <row r="122" spans="2:13" ht="45.75" customHeight="1" x14ac:dyDescent="0.25">
      <c r="B122" s="3472"/>
      <c r="C122" s="3462"/>
      <c r="D122" s="3464"/>
      <c r="E122" s="30" t="s">
        <v>3531</v>
      </c>
      <c r="F122" s="1050">
        <v>1</v>
      </c>
      <c r="G122" s="1050"/>
      <c r="H122" s="1068"/>
    </row>
    <row r="123" spans="2:13" ht="45.75" customHeight="1" x14ac:dyDescent="0.25">
      <c r="B123" s="3472"/>
      <c r="C123" s="3462"/>
      <c r="D123" s="3464"/>
      <c r="E123" s="308" t="s">
        <v>3532</v>
      </c>
      <c r="F123" s="1057" t="s">
        <v>3527</v>
      </c>
      <c r="G123" s="1069"/>
      <c r="H123" s="1068"/>
    </row>
    <row r="124" spans="2:13" x14ac:dyDescent="0.25">
      <c r="B124" s="3472"/>
      <c r="C124" s="3462"/>
      <c r="D124" s="3464"/>
      <c r="E124" s="3465" t="s">
        <v>3529</v>
      </c>
      <c r="F124" s="3294"/>
      <c r="G124" s="1054"/>
      <c r="H124" s="1068"/>
    </row>
    <row r="125" spans="2:13" ht="56.25" x14ac:dyDescent="0.25">
      <c r="B125" s="3472"/>
      <c r="C125" s="3462"/>
      <c r="D125" s="3464"/>
      <c r="E125" s="937" t="s">
        <v>3533</v>
      </c>
      <c r="F125" s="1058">
        <v>1</v>
      </c>
      <c r="G125" s="1050"/>
      <c r="H125" s="1068"/>
      <c r="I125" s="1113" t="s">
        <v>3593</v>
      </c>
    </row>
    <row r="126" spans="2:13" ht="45" x14ac:dyDescent="0.25">
      <c r="B126" s="3472"/>
      <c r="C126" s="3462"/>
      <c r="D126" s="3464"/>
      <c r="E126" s="937" t="s">
        <v>3531</v>
      </c>
      <c r="F126" s="1050">
        <v>1</v>
      </c>
      <c r="G126" s="1050"/>
      <c r="H126" s="1068"/>
    </row>
    <row r="127" spans="2:13" ht="34.5" customHeight="1" x14ac:dyDescent="0.25">
      <c r="B127" s="3472"/>
      <c r="C127" s="3462"/>
      <c r="D127" s="3464"/>
      <c r="E127" s="308" t="s">
        <v>3535</v>
      </c>
      <c r="F127" s="1057" t="s">
        <v>3527</v>
      </c>
      <c r="G127" s="1069"/>
      <c r="H127" s="1068"/>
    </row>
    <row r="128" spans="2:13" x14ac:dyDescent="0.25">
      <c r="B128" s="3472"/>
      <c r="C128" s="3462"/>
      <c r="D128" s="3464"/>
      <c r="E128" s="3016" t="s">
        <v>3528</v>
      </c>
      <c r="F128" s="1517"/>
      <c r="G128" s="1050"/>
      <c r="H128" s="1068"/>
    </row>
    <row r="129" spans="2:10" ht="33.75" customHeight="1" x14ac:dyDescent="0.25">
      <c r="B129" s="3472"/>
      <c r="C129" s="3462"/>
      <c r="D129" s="3464"/>
      <c r="E129" s="3465" t="s">
        <v>3504</v>
      </c>
      <c r="F129" s="3294"/>
      <c r="G129" s="682"/>
      <c r="H129" s="1068"/>
    </row>
    <row r="130" spans="2:10" ht="15.75" customHeight="1" thickBot="1" x14ac:dyDescent="0.3">
      <c r="B130" s="3473"/>
      <c r="C130" s="3463"/>
      <c r="D130" s="1155" t="s">
        <v>3500</v>
      </c>
      <c r="E130" s="1156"/>
      <c r="F130" s="1157"/>
      <c r="G130" s="1055"/>
      <c r="H130" s="1166" t="s">
        <v>3501</v>
      </c>
    </row>
    <row r="131" spans="2:10" ht="84.75" customHeight="1" x14ac:dyDescent="0.25">
      <c r="B131" s="3471" t="s">
        <v>3503</v>
      </c>
      <c r="C131" s="3461" t="s">
        <v>3503</v>
      </c>
      <c r="D131" s="3464"/>
      <c r="E131" s="370" t="s">
        <v>3530</v>
      </c>
      <c r="F131" s="1058">
        <v>2</v>
      </c>
      <c r="G131" s="1051"/>
      <c r="H131" s="30" t="s">
        <v>3636</v>
      </c>
      <c r="I131" s="1113" t="s">
        <v>3592</v>
      </c>
      <c r="J131" s="1050"/>
    </row>
    <row r="132" spans="2:10" ht="56.25" customHeight="1" x14ac:dyDescent="0.25">
      <c r="B132" s="3472"/>
      <c r="C132" s="3462"/>
      <c r="D132" s="3464"/>
      <c r="E132" s="937" t="s">
        <v>3534</v>
      </c>
      <c r="F132" s="1050">
        <v>4</v>
      </c>
      <c r="G132" s="1050"/>
      <c r="H132" s="1068"/>
    </row>
    <row r="133" spans="2:10" ht="34.5" customHeight="1" x14ac:dyDescent="0.25">
      <c r="B133" s="3472"/>
      <c r="C133" s="3462"/>
      <c r="D133" s="3464"/>
      <c r="E133" s="308" t="s">
        <v>3535</v>
      </c>
      <c r="F133" s="1057" t="s">
        <v>3527</v>
      </c>
      <c r="G133" s="1069"/>
      <c r="H133" s="1068"/>
    </row>
    <row r="134" spans="2:10" x14ac:dyDescent="0.25">
      <c r="B134" s="3472"/>
      <c r="C134" s="3462"/>
      <c r="D134" s="3464"/>
      <c r="E134" s="1515" t="s">
        <v>3529</v>
      </c>
      <c r="F134" s="1519"/>
      <c r="G134" s="1054"/>
      <c r="H134" s="1068"/>
    </row>
    <row r="135" spans="2:10" ht="56.25" x14ac:dyDescent="0.25">
      <c r="B135" s="3472"/>
      <c r="C135" s="3462"/>
      <c r="D135" s="3464"/>
      <c r="E135" s="937" t="s">
        <v>3533</v>
      </c>
      <c r="F135" s="1058">
        <v>1</v>
      </c>
      <c r="G135" s="1050"/>
      <c r="H135" s="1068"/>
      <c r="I135" s="1113" t="s">
        <v>3593</v>
      </c>
    </row>
    <row r="136" spans="2:10" ht="45" x14ac:dyDescent="0.25">
      <c r="B136" s="3472"/>
      <c r="C136" s="3462"/>
      <c r="D136" s="3464"/>
      <c r="E136" s="937" t="s">
        <v>3534</v>
      </c>
      <c r="F136" s="1050">
        <v>4</v>
      </c>
      <c r="G136" s="1050"/>
      <c r="H136" s="1068"/>
    </row>
    <row r="137" spans="2:10" ht="34.5" customHeight="1" x14ac:dyDescent="0.25">
      <c r="B137" s="3472"/>
      <c r="C137" s="3462"/>
      <c r="D137" s="3464"/>
      <c r="E137" s="308" t="s">
        <v>3535</v>
      </c>
      <c r="F137" s="1057" t="s">
        <v>3527</v>
      </c>
      <c r="G137" s="1069"/>
      <c r="H137" s="1068"/>
    </row>
    <row r="138" spans="2:10" x14ac:dyDescent="0.25">
      <c r="B138" s="3472"/>
      <c r="C138" s="3462"/>
      <c r="D138" s="3464"/>
      <c r="E138" s="3016" t="s">
        <v>3528</v>
      </c>
      <c r="F138" s="1517"/>
      <c r="G138" s="1050"/>
      <c r="H138" s="1068"/>
    </row>
    <row r="139" spans="2:10" ht="15" customHeight="1" x14ac:dyDescent="0.25">
      <c r="B139" s="3472"/>
      <c r="C139" s="3462"/>
      <c r="D139" s="3464"/>
      <c r="E139" s="3465" t="s">
        <v>3504</v>
      </c>
      <c r="F139" s="3294"/>
      <c r="G139" s="682"/>
      <c r="H139" s="1068"/>
    </row>
    <row r="140" spans="2:10" ht="15.75" customHeight="1" thickBot="1" x14ac:dyDescent="0.3">
      <c r="B140" s="3473"/>
      <c r="C140" s="3463"/>
      <c r="D140" s="1128" t="s">
        <v>3500</v>
      </c>
      <c r="E140" s="1129"/>
      <c r="F140" s="1130"/>
      <c r="G140" s="1205"/>
      <c r="H140" s="1206" t="s">
        <v>3501</v>
      </c>
    </row>
    <row r="141" spans="2:10" ht="30.75" thickBot="1" x14ac:dyDescent="0.3">
      <c r="B141" s="1072" t="s">
        <v>3519</v>
      </c>
      <c r="C141" s="1073" t="s">
        <v>3519</v>
      </c>
      <c r="D141" s="207" t="s">
        <v>3860</v>
      </c>
      <c r="E141" s="207"/>
      <c r="F141" s="207"/>
      <c r="G141" s="1207"/>
      <c r="H141" s="1207"/>
    </row>
    <row r="142" spans="2:10" ht="30.75" thickBot="1" x14ac:dyDescent="0.3">
      <c r="B142" s="1072" t="s">
        <v>3861</v>
      </c>
      <c r="C142" s="1073" t="s">
        <v>3861</v>
      </c>
      <c r="D142" s="1159" t="s">
        <v>3160</v>
      </c>
      <c r="E142" s="207"/>
      <c r="F142" s="207"/>
      <c r="G142" s="1207"/>
      <c r="H142" s="1207"/>
    </row>
    <row r="143" spans="2:10" ht="34.5" customHeight="1" x14ac:dyDescent="0.25">
      <c r="B143" s="3471" t="s">
        <v>3520</v>
      </c>
      <c r="C143" s="3461" t="s">
        <v>3520</v>
      </c>
      <c r="D143" s="941" t="s">
        <v>3537</v>
      </c>
      <c r="E143" s="1131"/>
      <c r="F143" s="1132"/>
      <c r="G143" s="1208"/>
      <c r="H143" s="1209"/>
    </row>
    <row r="144" spans="2:10" ht="237" customHeight="1" x14ac:dyDescent="0.25">
      <c r="B144" s="3472"/>
      <c r="C144" s="3462"/>
      <c r="D144" s="1056" t="s">
        <v>3536</v>
      </c>
      <c r="E144" s="1135"/>
      <c r="F144" s="1136"/>
      <c r="G144" s="1210"/>
      <c r="H144" s="1211"/>
    </row>
    <row r="145" spans="2:9" ht="256.5" customHeight="1" thickBot="1" x14ac:dyDescent="0.3">
      <c r="B145" s="3473"/>
      <c r="C145" s="3463"/>
      <c r="D145" s="77" t="s">
        <v>3548</v>
      </c>
      <c r="E145" s="1133"/>
      <c r="F145" s="1134"/>
      <c r="G145" s="1206" t="s">
        <v>3635</v>
      </c>
      <c r="H145" s="1206"/>
    </row>
    <row r="146" spans="2:9" ht="43.5" customHeight="1" thickBot="1" x14ac:dyDescent="0.3">
      <c r="B146" s="1072" t="s">
        <v>3862</v>
      </c>
      <c r="C146" s="1073" t="s">
        <v>3863</v>
      </c>
      <c r="D146" s="1159" t="s">
        <v>3160</v>
      </c>
      <c r="E146" s="207"/>
      <c r="F146" s="207"/>
      <c r="G146" s="1096"/>
      <c r="H146" s="1097"/>
    </row>
    <row r="147" spans="2:9" ht="43.5" customHeight="1" x14ac:dyDescent="0.25">
      <c r="B147" s="3461" t="s">
        <v>3521</v>
      </c>
      <c r="C147" s="3461" t="s">
        <v>3491</v>
      </c>
      <c r="E147" s="1195" t="s">
        <v>3597</v>
      </c>
      <c r="F147" s="1212" t="s">
        <v>842</v>
      </c>
      <c r="H147" s="1080"/>
    </row>
    <row r="148" spans="2:9" ht="43.5" customHeight="1" x14ac:dyDescent="0.25">
      <c r="B148" s="3462"/>
      <c r="C148" s="3462"/>
      <c r="E148" s="1200" t="s">
        <v>3598</v>
      </c>
      <c r="F148" s="1212"/>
      <c r="G148" t="s">
        <v>3600</v>
      </c>
      <c r="H148" s="1080"/>
    </row>
    <row r="149" spans="2:9" ht="103.5" customHeight="1" thickBot="1" x14ac:dyDescent="0.3">
      <c r="B149" s="3462"/>
      <c r="C149" s="3462"/>
      <c r="D149" s="937"/>
      <c r="E149" s="1200" t="s">
        <v>3596</v>
      </c>
      <c r="F149" s="1212" t="s">
        <v>842</v>
      </c>
      <c r="G149" s="1111"/>
      <c r="H149" s="1076"/>
    </row>
    <row r="150" spans="2:9" ht="103.5" customHeight="1" x14ac:dyDescent="0.25">
      <c r="B150" s="3462"/>
      <c r="C150" s="3462"/>
      <c r="D150" s="1121"/>
      <c r="E150" s="1200" t="s">
        <v>431</v>
      </c>
      <c r="F150" s="1212" t="s">
        <v>3511</v>
      </c>
      <c r="G150" s="1120"/>
      <c r="H150" s="1076"/>
    </row>
    <row r="151" spans="2:9" ht="103.5" customHeight="1" x14ac:dyDescent="0.25">
      <c r="B151" s="3462"/>
      <c r="C151" s="3462"/>
      <c r="D151" s="1060"/>
      <c r="E151" s="1200" t="s">
        <v>3864</v>
      </c>
      <c r="F151" s="1212" t="s">
        <v>842</v>
      </c>
      <c r="H151" s="1051"/>
    </row>
    <row r="152" spans="2:9" ht="103.5" customHeight="1" x14ac:dyDescent="0.25">
      <c r="B152" s="3462"/>
      <c r="C152" s="3462"/>
      <c r="D152" s="1062"/>
      <c r="E152" s="1200" t="s">
        <v>3865</v>
      </c>
      <c r="F152" s="1212" t="s">
        <v>3511</v>
      </c>
      <c r="G152" t="s">
        <v>3600</v>
      </c>
      <c r="H152" s="1051"/>
    </row>
    <row r="153" spans="2:9" ht="33.75" customHeight="1" x14ac:dyDescent="0.25">
      <c r="B153" s="3462"/>
      <c r="C153" s="3462"/>
      <c r="D153" s="1112"/>
      <c r="E153" s="3493" t="s">
        <v>3585</v>
      </c>
      <c r="F153" s="3494"/>
      <c r="G153" s="682"/>
      <c r="H153" s="1068"/>
    </row>
    <row r="154" spans="2:9" ht="22.5" customHeight="1" thickBot="1" x14ac:dyDescent="0.3">
      <c r="B154" s="3463"/>
      <c r="C154" s="3463"/>
      <c r="D154" s="1160" t="s">
        <v>3599</v>
      </c>
      <c r="E154" s="1161"/>
      <c r="F154" s="1163"/>
      <c r="G154" s="1098"/>
      <c r="H154" s="1055"/>
    </row>
    <row r="155" spans="2:9" ht="42.75" customHeight="1" x14ac:dyDescent="0.25">
      <c r="B155" s="3471" t="s">
        <v>3866</v>
      </c>
      <c r="C155" s="3461" t="s">
        <v>3866</v>
      </c>
      <c r="D155" s="3460"/>
      <c r="E155" s="370" t="s">
        <v>3576</v>
      </c>
      <c r="F155" s="1056">
        <v>2</v>
      </c>
      <c r="G155" s="1052" t="s">
        <v>3575</v>
      </c>
      <c r="H155" s="1050"/>
    </row>
    <row r="156" spans="2:9" ht="42.75" customHeight="1" x14ac:dyDescent="0.25">
      <c r="B156" s="3472"/>
      <c r="C156" s="3462"/>
      <c r="D156" s="3321"/>
      <c r="E156" s="370" t="s">
        <v>2682</v>
      </c>
      <c r="F156" s="1056">
        <v>17</v>
      </c>
      <c r="G156" s="1102" t="s">
        <v>3575</v>
      </c>
      <c r="H156" s="1050"/>
    </row>
    <row r="157" spans="2:9" ht="39.75" customHeight="1" x14ac:dyDescent="0.25">
      <c r="B157" s="3472"/>
      <c r="C157" s="3462"/>
      <c r="D157" s="2777"/>
      <c r="E157" s="370" t="s">
        <v>3579</v>
      </c>
      <c r="F157" s="1056" t="s">
        <v>842</v>
      </c>
      <c r="G157" s="1102"/>
      <c r="H157" s="1050"/>
    </row>
    <row r="158" spans="2:9" ht="39.75" customHeight="1" x14ac:dyDescent="0.25">
      <c r="B158" s="3472"/>
      <c r="C158" s="3462"/>
      <c r="D158" s="1100"/>
      <c r="E158" s="370" t="s">
        <v>3581</v>
      </c>
      <c r="F158" s="1056"/>
      <c r="G158" s="1053"/>
      <c r="H158" s="1050"/>
    </row>
    <row r="159" spans="2:9" ht="64.5" customHeight="1" x14ac:dyDescent="0.25">
      <c r="B159" s="3472"/>
      <c r="C159" s="3462"/>
      <c r="D159" s="1060"/>
      <c r="E159" s="370" t="s">
        <v>3580</v>
      </c>
      <c r="F159" s="1056" t="s">
        <v>842</v>
      </c>
      <c r="G159" s="1061"/>
      <c r="H159" s="1050"/>
      <c r="I159" s="1106"/>
    </row>
    <row r="160" spans="2:9" ht="64.5" customHeight="1" x14ac:dyDescent="0.25">
      <c r="B160" s="3472"/>
      <c r="C160" s="3462"/>
      <c r="D160" s="1060"/>
      <c r="E160" s="370" t="s">
        <v>3583</v>
      </c>
      <c r="F160" s="1056"/>
      <c r="G160" s="1061"/>
      <c r="H160" s="1050"/>
      <c r="I160" s="1046"/>
    </row>
    <row r="161" spans="2:13" ht="63" customHeight="1" x14ac:dyDescent="0.25">
      <c r="B161" s="3472"/>
      <c r="C161" s="3462"/>
      <c r="D161" s="1060"/>
      <c r="E161" s="1052" t="s">
        <v>3867</v>
      </c>
      <c r="F161" s="1056" t="s">
        <v>842</v>
      </c>
      <c r="G161" s="1061"/>
      <c r="H161" s="1050"/>
    </row>
    <row r="162" spans="2:13" ht="61.5" customHeight="1" x14ac:dyDescent="0.25">
      <c r="B162" s="3472"/>
      <c r="C162" s="3462"/>
      <c r="D162" s="1062"/>
      <c r="E162" s="1052" t="s">
        <v>3868</v>
      </c>
      <c r="F162" s="1056" t="s">
        <v>3511</v>
      </c>
      <c r="G162" s="1061"/>
      <c r="H162" s="1050"/>
    </row>
    <row r="163" spans="2:13" ht="33.75" customHeight="1" x14ac:dyDescent="0.25">
      <c r="B163" s="3472"/>
      <c r="C163" s="3462"/>
      <c r="D163" s="1063"/>
      <c r="E163" s="3465" t="s">
        <v>3582</v>
      </c>
      <c r="F163" s="3294"/>
      <c r="G163" s="682"/>
      <c r="H163" s="1068"/>
    </row>
    <row r="164" spans="2:13" ht="22.5" customHeight="1" thickBot="1" x14ac:dyDescent="0.3">
      <c r="B164" s="3473"/>
      <c r="C164" s="3463"/>
      <c r="D164" s="1139" t="s">
        <v>3584</v>
      </c>
      <c r="E164" s="1140"/>
      <c r="F164" s="1140"/>
      <c r="G164" s="1098"/>
      <c r="H164" s="1055"/>
    </row>
    <row r="165" spans="2:13" ht="33" customHeight="1" x14ac:dyDescent="0.25">
      <c r="B165" s="2424" t="s">
        <v>3522</v>
      </c>
      <c r="C165" s="3467" t="s">
        <v>3522</v>
      </c>
      <c r="D165" s="3469"/>
      <c r="E165" s="370" t="s">
        <v>3543</v>
      </c>
      <c r="F165" s="1056" t="s">
        <v>346</v>
      </c>
      <c r="G165" s="1052"/>
      <c r="H165" s="1051" t="s">
        <v>3506</v>
      </c>
      <c r="I165" s="997"/>
      <c r="J165" s="1046"/>
      <c r="K165" s="1046"/>
      <c r="L165" s="1046"/>
      <c r="M165" s="1046"/>
    </row>
    <row r="166" spans="2:13" ht="45" x14ac:dyDescent="0.25">
      <c r="B166" s="3466"/>
      <c r="C166" s="3468"/>
      <c r="D166" s="3470"/>
      <c r="E166" s="30" t="s">
        <v>3542</v>
      </c>
      <c r="F166" s="30" t="s">
        <v>3511</v>
      </c>
      <c r="G166" s="30"/>
      <c r="H166" s="1050"/>
      <c r="I166" s="997"/>
      <c r="J166" s="1046"/>
      <c r="K166" s="1046"/>
      <c r="L166" s="1046"/>
      <c r="M166" s="1046"/>
    </row>
    <row r="167" spans="2:13" ht="30" customHeight="1" thickBot="1" x14ac:dyDescent="0.3">
      <c r="B167" s="3466"/>
      <c r="C167" s="3468"/>
      <c r="D167" s="1139" t="s">
        <v>3515</v>
      </c>
      <c r="E167" s="1140"/>
      <c r="F167" s="1140"/>
      <c r="G167" s="1047" t="s">
        <v>3551</v>
      </c>
      <c r="H167" s="1055" t="s">
        <v>3499</v>
      </c>
      <c r="I167" s="997"/>
      <c r="J167" s="1046"/>
      <c r="K167" s="1046"/>
      <c r="L167" s="1046"/>
      <c r="M167" s="1046"/>
    </row>
    <row r="168" spans="2:13" ht="45.75" customHeight="1" x14ac:dyDescent="0.25">
      <c r="B168" s="3466"/>
      <c r="C168" s="3468"/>
      <c r="D168" s="3469"/>
      <c r="E168" s="370" t="s">
        <v>3541</v>
      </c>
      <c r="F168" s="1056" t="s">
        <v>346</v>
      </c>
      <c r="G168" s="1052"/>
      <c r="H168" s="1051" t="s">
        <v>3506</v>
      </c>
      <c r="I168" s="997"/>
      <c r="J168" s="1046"/>
      <c r="K168" s="1046"/>
      <c r="L168" s="1046"/>
      <c r="M168" s="1046"/>
    </row>
    <row r="169" spans="2:13" ht="56.25" x14ac:dyDescent="0.25">
      <c r="B169" s="3466"/>
      <c r="C169" s="3468"/>
      <c r="D169" s="3470"/>
      <c r="E169" s="30" t="s">
        <v>3540</v>
      </c>
      <c r="F169" s="30" t="s">
        <v>3511</v>
      </c>
      <c r="G169" s="30"/>
      <c r="H169" s="1050"/>
      <c r="I169" s="997"/>
      <c r="J169" s="1046"/>
      <c r="K169" s="1046"/>
      <c r="L169" s="1046"/>
      <c r="M169" s="1046"/>
    </row>
    <row r="170" spans="2:13" ht="27.75" customHeight="1" thickBot="1" x14ac:dyDescent="0.3">
      <c r="B170" s="3466"/>
      <c r="C170" s="3468"/>
      <c r="D170" s="1139" t="s">
        <v>3516</v>
      </c>
      <c r="E170" s="1140"/>
      <c r="F170" s="1140"/>
      <c r="G170" s="1047" t="s">
        <v>3507</v>
      </c>
      <c r="H170" s="1055" t="s">
        <v>3499</v>
      </c>
      <c r="I170" s="997"/>
      <c r="J170" s="1046"/>
      <c r="K170" s="1046"/>
      <c r="L170" s="1046"/>
      <c r="M170" s="1046"/>
    </row>
    <row r="171" spans="2:13" ht="34.5" customHeight="1" x14ac:dyDescent="0.25">
      <c r="B171" s="3466"/>
      <c r="C171" s="3468"/>
      <c r="D171" s="3469"/>
      <c r="E171" s="370" t="s">
        <v>3539</v>
      </c>
      <c r="F171" s="1212" t="s">
        <v>704</v>
      </c>
      <c r="G171" s="1052"/>
      <c r="H171" s="1051" t="s">
        <v>3506</v>
      </c>
      <c r="I171" s="1106"/>
      <c r="J171" s="1046"/>
      <c r="K171" s="1046"/>
      <c r="L171" s="1046"/>
      <c r="M171" s="1046"/>
    </row>
    <row r="172" spans="2:13" ht="56.25" x14ac:dyDescent="0.25">
      <c r="B172" s="3466"/>
      <c r="C172" s="3468"/>
      <c r="D172" s="3470"/>
      <c r="E172" s="30" t="s">
        <v>1029</v>
      </c>
      <c r="F172" s="30" t="s">
        <v>3511</v>
      </c>
      <c r="G172" s="30"/>
      <c r="H172" s="1050"/>
      <c r="I172" s="1107"/>
      <c r="J172" s="1046"/>
      <c r="K172" s="1046"/>
      <c r="L172" s="1046"/>
      <c r="M172" s="1046"/>
    </row>
    <row r="173" spans="2:13" ht="27.75" customHeight="1" thickBot="1" x14ac:dyDescent="0.3">
      <c r="B173" s="3466"/>
      <c r="C173" s="3468"/>
      <c r="D173" s="1139" t="s">
        <v>3517</v>
      </c>
      <c r="E173" s="1140"/>
      <c r="F173" s="1140"/>
      <c r="G173" s="1047" t="s">
        <v>3551</v>
      </c>
      <c r="H173" s="1055" t="s">
        <v>3499</v>
      </c>
      <c r="I173" s="1107"/>
      <c r="J173" s="1046"/>
      <c r="K173" s="1046"/>
      <c r="L173" s="1046"/>
      <c r="M173" s="1046"/>
    </row>
    <row r="174" spans="2:13" ht="38.25" customHeight="1" x14ac:dyDescent="0.25">
      <c r="B174" s="3466"/>
      <c r="C174" s="3468"/>
      <c r="D174" s="3460"/>
      <c r="E174" s="1052" t="s">
        <v>3538</v>
      </c>
      <c r="F174" s="1056" t="s">
        <v>346</v>
      </c>
      <c r="G174" s="1052"/>
      <c r="H174" s="1058" t="s">
        <v>3506</v>
      </c>
      <c r="I174" s="1107"/>
      <c r="K174" s="1046"/>
      <c r="L174" s="1046"/>
      <c r="M174" s="1046"/>
    </row>
    <row r="175" spans="2:13" ht="49.5" customHeight="1" x14ac:dyDescent="0.25">
      <c r="B175" s="3466"/>
      <c r="C175" s="3468"/>
      <c r="D175" s="2777"/>
      <c r="E175" s="30" t="s">
        <v>431</v>
      </c>
      <c r="F175" s="74" t="s">
        <v>3511</v>
      </c>
      <c r="G175" s="30"/>
      <c r="H175" s="1069"/>
      <c r="I175" s="1107"/>
      <c r="K175" s="1046"/>
      <c r="L175" s="1046"/>
      <c r="M175" s="1046"/>
    </row>
    <row r="176" spans="2:13" ht="27.75" customHeight="1" thickBot="1" x14ac:dyDescent="0.3">
      <c r="B176" s="3466"/>
      <c r="C176" s="3468"/>
      <c r="D176" s="1139" t="s">
        <v>3518</v>
      </c>
      <c r="E176" s="1140"/>
      <c r="F176" s="1140"/>
      <c r="G176" s="1047"/>
      <c r="H176" s="1101"/>
      <c r="I176" s="1107"/>
      <c r="J176" s="1046"/>
      <c r="K176" s="1046"/>
      <c r="L176" s="1046"/>
      <c r="M176" s="1046"/>
    </row>
    <row r="177" spans="1:13" ht="55.5" customHeight="1" x14ac:dyDescent="0.25">
      <c r="B177" s="3461" t="s">
        <v>3845</v>
      </c>
      <c r="C177" s="3461" t="s">
        <v>3845</v>
      </c>
      <c r="D177" s="3460"/>
      <c r="E177" s="370" t="s">
        <v>3576</v>
      </c>
      <c r="F177" s="1056">
        <v>2</v>
      </c>
      <c r="G177" s="1052" t="s">
        <v>3575</v>
      </c>
      <c r="H177" s="3490" t="s">
        <v>3571</v>
      </c>
      <c r="I177" s="1106"/>
      <c r="J177" s="1046"/>
      <c r="K177" s="1046"/>
      <c r="L177" s="1046"/>
      <c r="M177" s="1046"/>
    </row>
    <row r="178" spans="1:13" x14ac:dyDescent="0.25">
      <c r="B178" s="3462"/>
      <c r="C178" s="3462"/>
      <c r="D178" s="3321"/>
      <c r="E178" s="370" t="s">
        <v>2682</v>
      </c>
      <c r="F178" s="1056">
        <v>18</v>
      </c>
      <c r="G178" s="1102" t="s">
        <v>3575</v>
      </c>
      <c r="H178" s="3491"/>
      <c r="I178" s="159"/>
    </row>
    <row r="179" spans="1:13" x14ac:dyDescent="0.25">
      <c r="B179" s="3462"/>
      <c r="C179" s="3462"/>
      <c r="D179" s="2777"/>
      <c r="E179" s="370" t="s">
        <v>2687</v>
      </c>
      <c r="F179" s="1056" t="s">
        <v>842</v>
      </c>
      <c r="G179" s="1102"/>
      <c r="H179" s="3491"/>
      <c r="I179" s="159"/>
    </row>
    <row r="180" spans="1:13" ht="23.25" customHeight="1" thickBot="1" x14ac:dyDescent="0.3">
      <c r="B180" s="3462"/>
      <c r="C180" s="3462"/>
      <c r="D180" s="1160" t="s">
        <v>3574</v>
      </c>
      <c r="E180" s="1161"/>
      <c r="F180" s="1161"/>
      <c r="G180" s="1103"/>
      <c r="H180" s="3492"/>
      <c r="I180" s="159"/>
    </row>
    <row r="181" spans="1:13" ht="135.75" customHeight="1" x14ac:dyDescent="0.25">
      <c r="B181" s="3462"/>
      <c r="C181" s="3462"/>
      <c r="D181" s="3460"/>
      <c r="E181" s="215" t="s">
        <v>3576</v>
      </c>
      <c r="F181" s="1104">
        <v>2</v>
      </c>
      <c r="G181" s="1105" t="s">
        <v>3575</v>
      </c>
      <c r="H181" s="3490" t="s">
        <v>3572</v>
      </c>
      <c r="I181" s="159"/>
    </row>
    <row r="182" spans="1:13" ht="15.75" customHeight="1" x14ac:dyDescent="0.25">
      <c r="B182" s="3462"/>
      <c r="C182" s="3462"/>
      <c r="D182" s="3321"/>
      <c r="E182" s="370" t="s">
        <v>2682</v>
      </c>
      <c r="F182" s="1056">
        <v>19</v>
      </c>
      <c r="G182" s="1102" t="s">
        <v>3575</v>
      </c>
      <c r="H182" s="3491"/>
    </row>
    <row r="183" spans="1:13" x14ac:dyDescent="0.25">
      <c r="B183" s="3462"/>
      <c r="C183" s="3462"/>
      <c r="D183" s="2777"/>
      <c r="E183" s="370" t="s">
        <v>2687</v>
      </c>
      <c r="F183" s="1056" t="s">
        <v>842</v>
      </c>
      <c r="G183" s="1102"/>
      <c r="H183" s="3491"/>
    </row>
    <row r="184" spans="1:13" ht="15" customHeight="1" thickBot="1" x14ac:dyDescent="0.3">
      <c r="B184" s="3462"/>
      <c r="C184" s="3462"/>
      <c r="D184" s="1160" t="s">
        <v>3577</v>
      </c>
      <c r="E184" s="1161"/>
      <c r="F184" s="1161"/>
      <c r="G184" s="1103"/>
      <c r="H184" s="3492"/>
    </row>
    <row r="185" spans="1:13" ht="135.75" customHeight="1" x14ac:dyDescent="0.25">
      <c r="B185" s="3462"/>
      <c r="C185" s="3462"/>
      <c r="D185" s="3460"/>
      <c r="E185" s="215" t="s">
        <v>3576</v>
      </c>
      <c r="F185" s="1104">
        <v>2</v>
      </c>
      <c r="G185" s="1105" t="s">
        <v>3575</v>
      </c>
      <c r="H185" s="3490" t="s">
        <v>3573</v>
      </c>
    </row>
    <row r="186" spans="1:13" x14ac:dyDescent="0.25">
      <c r="B186" s="3462"/>
      <c r="C186" s="3462"/>
      <c r="D186" s="3321"/>
      <c r="E186" s="370" t="s">
        <v>2682</v>
      </c>
      <c r="F186" s="1056">
        <v>20</v>
      </c>
      <c r="G186" s="1102" t="s">
        <v>3575</v>
      </c>
      <c r="H186" s="3491"/>
    </row>
    <row r="187" spans="1:13" x14ac:dyDescent="0.25">
      <c r="B187" s="3462"/>
      <c r="C187" s="3462"/>
      <c r="D187" s="2777"/>
      <c r="E187" s="370" t="s">
        <v>2687</v>
      </c>
      <c r="F187" s="1056" t="s">
        <v>842</v>
      </c>
      <c r="G187" s="1102"/>
      <c r="H187" s="3491"/>
    </row>
    <row r="188" spans="1:13" ht="15.75" customHeight="1" thickBot="1" x14ac:dyDescent="0.3">
      <c r="B188" s="3463"/>
      <c r="C188" s="3463"/>
      <c r="D188" s="1162" t="s">
        <v>3578</v>
      </c>
      <c r="E188" s="1162"/>
      <c r="F188" s="1162"/>
      <c r="G188" s="1103"/>
      <c r="H188" s="3492"/>
    </row>
    <row r="191" spans="1:13" x14ac:dyDescent="0.25">
      <c r="A191" s="1127" t="s">
        <v>3634</v>
      </c>
    </row>
    <row r="192" spans="1:13" ht="15.75" thickBot="1" x14ac:dyDescent="0.3">
      <c r="C192" s="1083"/>
      <c r="D192" s="1046"/>
      <c r="E192" s="1046"/>
      <c r="F192" s="1046"/>
      <c r="G192" s="1046"/>
    </row>
    <row r="193" spans="2:8" ht="15.75" thickBot="1" x14ac:dyDescent="0.3">
      <c r="B193" s="1126" t="s">
        <v>3608</v>
      </c>
      <c r="C193" s="1146" t="s">
        <v>2563</v>
      </c>
      <c r="D193" s="1147"/>
      <c r="E193" s="1147"/>
      <c r="F193" s="1148"/>
      <c r="G193" s="1067" t="s">
        <v>3492</v>
      </c>
      <c r="H193"/>
    </row>
    <row r="194" spans="2:8" ht="76.5" customHeight="1" x14ac:dyDescent="0.25">
      <c r="B194" s="3453" t="s">
        <v>3609</v>
      </c>
      <c r="C194" s="1141" t="s">
        <v>3612</v>
      </c>
      <c r="D194" s="1051"/>
      <c r="E194" s="1142"/>
      <c r="F194" s="1124">
        <v>0</v>
      </c>
      <c r="G194" s="370"/>
    </row>
    <row r="195" spans="2:8" ht="68.25" customHeight="1" x14ac:dyDescent="0.25">
      <c r="B195" s="3453"/>
      <c r="C195" s="1143" t="s">
        <v>3613</v>
      </c>
      <c r="D195" s="1050"/>
      <c r="E195" s="1050"/>
      <c r="F195" s="1125" t="s">
        <v>3610</v>
      </c>
      <c r="G195" s="1102"/>
    </row>
    <row r="196" spans="2:8" ht="15.75" customHeight="1" thickBot="1" x14ac:dyDescent="0.3">
      <c r="B196" s="3453"/>
      <c r="C196" s="1144" t="s">
        <v>3611</v>
      </c>
      <c r="D196" s="1145"/>
      <c r="E196" s="1145"/>
      <c r="F196" s="1098"/>
      <c r="G196" s="1055"/>
    </row>
    <row r="197" spans="2:8" ht="76.5" customHeight="1" x14ac:dyDescent="0.25">
      <c r="B197" s="3453" t="s">
        <v>3614</v>
      </c>
      <c r="C197" s="1141" t="s">
        <v>3612</v>
      </c>
      <c r="D197" s="1051"/>
      <c r="E197" s="1142"/>
      <c r="F197" s="1124">
        <v>0</v>
      </c>
      <c r="G197" s="370"/>
    </row>
    <row r="198" spans="2:8" ht="68.25" customHeight="1" x14ac:dyDescent="0.25">
      <c r="B198" s="3453"/>
      <c r="C198" s="1143" t="s">
        <v>3613</v>
      </c>
      <c r="D198" s="1050"/>
      <c r="E198" s="1050"/>
      <c r="F198" s="1125" t="s">
        <v>3615</v>
      </c>
      <c r="G198" s="1102"/>
    </row>
    <row r="199" spans="2:8" ht="15.75" customHeight="1" thickBot="1" x14ac:dyDescent="0.3">
      <c r="B199" s="3453"/>
      <c r="C199" s="1144" t="s">
        <v>3618</v>
      </c>
      <c r="D199" s="1145"/>
      <c r="E199" s="1145"/>
      <c r="F199" s="1098"/>
      <c r="G199" s="1055"/>
    </row>
    <row r="200" spans="2:8" ht="76.5" customHeight="1" x14ac:dyDescent="0.25">
      <c r="B200" s="3453" t="s">
        <v>3616</v>
      </c>
      <c r="C200" s="1141" t="s">
        <v>3612</v>
      </c>
      <c r="D200" s="1051"/>
      <c r="E200" s="1142"/>
      <c r="F200" s="1124">
        <v>0</v>
      </c>
      <c r="G200" s="370"/>
    </row>
    <row r="201" spans="2:8" ht="68.25" customHeight="1" x14ac:dyDescent="0.25">
      <c r="B201" s="3453"/>
      <c r="C201" s="1143" t="s">
        <v>3613</v>
      </c>
      <c r="D201" s="1050"/>
      <c r="E201" s="1050"/>
      <c r="F201" s="1125" t="s">
        <v>3617</v>
      </c>
      <c r="G201" s="1102"/>
    </row>
    <row r="202" spans="2:8" ht="15.75" customHeight="1" thickBot="1" x14ac:dyDescent="0.3">
      <c r="B202" s="3453"/>
      <c r="C202" s="1144" t="s">
        <v>3619</v>
      </c>
      <c r="D202" s="1145"/>
      <c r="E202" s="1145"/>
      <c r="F202" s="1098"/>
      <c r="G202" s="1055"/>
    </row>
    <row r="203" spans="2:8" ht="76.5" customHeight="1" x14ac:dyDescent="0.25">
      <c r="B203" s="3453" t="s">
        <v>3620</v>
      </c>
      <c r="C203" s="1141" t="s">
        <v>3612</v>
      </c>
      <c r="D203" s="1051"/>
      <c r="E203" s="1142"/>
      <c r="F203" s="1124">
        <v>0</v>
      </c>
      <c r="G203" s="370"/>
    </row>
    <row r="204" spans="2:8" ht="68.25" customHeight="1" x14ac:dyDescent="0.25">
      <c r="B204" s="3453"/>
      <c r="C204" s="1143" t="s">
        <v>3613</v>
      </c>
      <c r="D204" s="1050"/>
      <c r="E204" s="1050"/>
      <c r="F204" s="1125" t="s">
        <v>3621</v>
      </c>
      <c r="G204" s="1102"/>
    </row>
    <row r="205" spans="2:8" ht="15.75" thickBot="1" x14ac:dyDescent="0.3">
      <c r="B205" s="3453"/>
      <c r="C205" s="1144" t="s">
        <v>3622</v>
      </c>
      <c r="D205" s="1145"/>
      <c r="E205" s="1145"/>
      <c r="F205" s="1098"/>
      <c r="G205" s="1055"/>
    </row>
    <row r="206" spans="2:8" ht="76.5" customHeight="1" x14ac:dyDescent="0.25">
      <c r="B206" s="3453" t="s">
        <v>3623</v>
      </c>
      <c r="C206" s="1141" t="s">
        <v>3612</v>
      </c>
      <c r="D206" s="1051"/>
      <c r="E206" s="1142"/>
      <c r="F206" s="1124">
        <v>0</v>
      </c>
      <c r="G206" s="370"/>
    </row>
    <row r="207" spans="2:8" ht="68.25" customHeight="1" x14ac:dyDescent="0.25">
      <c r="B207" s="3453"/>
      <c r="C207" s="1143" t="s">
        <v>3613</v>
      </c>
      <c r="D207" s="1050"/>
      <c r="E207" s="1050"/>
      <c r="F207" s="1125" t="s">
        <v>3624</v>
      </c>
      <c r="G207" s="1102"/>
    </row>
    <row r="208" spans="2:8" ht="15.75" thickBot="1" x14ac:dyDescent="0.3">
      <c r="B208" s="3453"/>
      <c r="C208" s="1144" t="s">
        <v>3625</v>
      </c>
      <c r="D208" s="1145"/>
      <c r="E208" s="1145"/>
      <c r="F208" s="1098"/>
      <c r="G208" s="1055"/>
    </row>
    <row r="209" spans="2:7" ht="76.5" customHeight="1" x14ac:dyDescent="0.25">
      <c r="B209" s="3453" t="s">
        <v>3626</v>
      </c>
      <c r="C209" s="1141" t="s">
        <v>3612</v>
      </c>
      <c r="D209" s="1051"/>
      <c r="E209" s="1142"/>
      <c r="F209" s="1124">
        <v>1</v>
      </c>
      <c r="G209" s="370"/>
    </row>
    <row r="210" spans="2:7" ht="68.25" customHeight="1" x14ac:dyDescent="0.25">
      <c r="B210" s="3453"/>
      <c r="C210" s="1143" t="s">
        <v>3613</v>
      </c>
      <c r="D210" s="1050"/>
      <c r="E210" s="1050"/>
      <c r="F210" s="1125" t="s">
        <v>3610</v>
      </c>
      <c r="G210" s="1102"/>
    </row>
    <row r="211" spans="2:7" ht="15.75" customHeight="1" thickBot="1" x14ac:dyDescent="0.3">
      <c r="B211" s="3453"/>
      <c r="C211" s="1144" t="s">
        <v>3627</v>
      </c>
      <c r="D211" s="1145"/>
      <c r="E211" s="1145"/>
      <c r="F211" s="1098"/>
      <c r="G211" s="1055"/>
    </row>
    <row r="212" spans="2:7" ht="76.5" customHeight="1" x14ac:dyDescent="0.25">
      <c r="B212" s="3453" t="s">
        <v>3630</v>
      </c>
      <c r="C212" s="1141" t="s">
        <v>3612</v>
      </c>
      <c r="D212" s="1051"/>
      <c r="E212" s="1142"/>
      <c r="F212" s="1124">
        <v>1</v>
      </c>
      <c r="G212" s="370"/>
    </row>
    <row r="213" spans="2:7" ht="68.25" customHeight="1" x14ac:dyDescent="0.25">
      <c r="B213" s="3453"/>
      <c r="C213" s="1143" t="s">
        <v>3613</v>
      </c>
      <c r="D213" s="1050"/>
      <c r="E213" s="1050"/>
      <c r="F213" s="1125" t="s">
        <v>3615</v>
      </c>
      <c r="G213" s="1102"/>
    </row>
    <row r="214" spans="2:7" ht="15.75" customHeight="1" thickBot="1" x14ac:dyDescent="0.3">
      <c r="B214" s="3453"/>
      <c r="C214" s="1144" t="s">
        <v>3631</v>
      </c>
      <c r="D214" s="1145"/>
      <c r="E214" s="1145"/>
      <c r="F214" s="1098"/>
      <c r="G214" s="1055"/>
    </row>
    <row r="215" spans="2:7" ht="76.5" customHeight="1" x14ac:dyDescent="0.25">
      <c r="B215" s="3453" t="s">
        <v>3628</v>
      </c>
      <c r="C215" s="1141" t="s">
        <v>3612</v>
      </c>
      <c r="D215" s="1051"/>
      <c r="E215" s="1142"/>
      <c r="F215" s="1124">
        <v>1</v>
      </c>
      <c r="G215" s="370"/>
    </row>
    <row r="216" spans="2:7" ht="68.25" customHeight="1" x14ac:dyDescent="0.25">
      <c r="B216" s="3453"/>
      <c r="C216" s="1143" t="s">
        <v>3613</v>
      </c>
      <c r="D216" s="1050"/>
      <c r="E216" s="1050"/>
      <c r="F216" s="1125" t="s">
        <v>3617</v>
      </c>
      <c r="G216" s="1102"/>
    </row>
    <row r="217" spans="2:7" ht="15.75" customHeight="1" thickBot="1" x14ac:dyDescent="0.3">
      <c r="B217" s="3453"/>
      <c r="C217" s="1144" t="s">
        <v>3629</v>
      </c>
      <c r="D217" s="1145"/>
      <c r="E217" s="1145"/>
      <c r="F217" s="1098"/>
      <c r="G217" s="1055"/>
    </row>
    <row r="218" spans="2:7" ht="76.5" customHeight="1" x14ac:dyDescent="0.25">
      <c r="B218" s="3453" t="s">
        <v>3620</v>
      </c>
      <c r="C218" s="1141" t="s">
        <v>3612</v>
      </c>
      <c r="D218" s="1051"/>
      <c r="E218" s="1142"/>
      <c r="F218" s="1124">
        <v>1</v>
      </c>
      <c r="G218" s="370"/>
    </row>
    <row r="219" spans="2:7" ht="68.25" customHeight="1" x14ac:dyDescent="0.25">
      <c r="B219" s="3453"/>
      <c r="C219" s="1143" t="s">
        <v>3613</v>
      </c>
      <c r="D219" s="1050"/>
      <c r="E219" s="1050"/>
      <c r="F219" s="1125" t="s">
        <v>3621</v>
      </c>
      <c r="G219" s="1102"/>
    </row>
    <row r="220" spans="2:7" ht="15.75" thickBot="1" x14ac:dyDescent="0.3">
      <c r="B220" s="3453"/>
      <c r="C220" s="1144" t="s">
        <v>3632</v>
      </c>
      <c r="D220" s="1145"/>
      <c r="E220" s="1145"/>
      <c r="F220" s="1098"/>
      <c r="G220" s="1055"/>
    </row>
    <row r="221" spans="2:7" ht="76.5" customHeight="1" x14ac:dyDescent="0.25">
      <c r="B221" s="3453" t="s">
        <v>3623</v>
      </c>
      <c r="C221" s="1141" t="s">
        <v>3612</v>
      </c>
      <c r="D221" s="1051"/>
      <c r="E221" s="1142"/>
      <c r="F221" s="1124">
        <v>1</v>
      </c>
      <c r="G221" s="370"/>
    </row>
    <row r="222" spans="2:7" ht="68.25" customHeight="1" x14ac:dyDescent="0.25">
      <c r="B222" s="3453"/>
      <c r="C222" s="1143" t="s">
        <v>3613</v>
      </c>
      <c r="D222" s="1050"/>
      <c r="E222" s="1050"/>
      <c r="F222" s="1125" t="s">
        <v>3624</v>
      </c>
      <c r="G222" s="1102"/>
    </row>
    <row r="223" spans="2:7" ht="15.75" thickBot="1" x14ac:dyDescent="0.3">
      <c r="B223" s="3453"/>
      <c r="C223" s="1144" t="s">
        <v>3633</v>
      </c>
      <c r="D223" s="1145"/>
      <c r="E223" s="1145"/>
      <c r="F223" s="1098"/>
      <c r="G223" s="1055"/>
    </row>
  </sheetData>
  <sheetProtection algorithmName="SHA-512" hashValue="Ljf3l55E5tw9d/e/n3/7U4FW4J6RR6zyb+moJvZb1S5mM1RhFPFBpexSTYxKHLKTWttG2D+yvPOI4WXjlKTn0Q==" saltValue="0uWHUxKatL3eGBv9GM+NLQ==" spinCount="100000" sheet="1" objects="1" scenarios="1"/>
  <mergeCells count="80">
    <mergeCell ref="E138:F138"/>
    <mergeCell ref="B143:B145"/>
    <mergeCell ref="C143:C145"/>
    <mergeCell ref="D131:D139"/>
    <mergeCell ref="B147:B154"/>
    <mergeCell ref="C147:C154"/>
    <mergeCell ref="E139:F139"/>
    <mergeCell ref="E153:F153"/>
    <mergeCell ref="C177:C188"/>
    <mergeCell ref="B177:B188"/>
    <mergeCell ref="D181:D183"/>
    <mergeCell ref="D185:D187"/>
    <mergeCell ref="H177:H180"/>
    <mergeCell ref="H181:H184"/>
    <mergeCell ref="H185:H188"/>
    <mergeCell ref="D177:D179"/>
    <mergeCell ref="B2:K2"/>
    <mergeCell ref="C49:D49"/>
    <mergeCell ref="B66:B68"/>
    <mergeCell ref="E49:G49"/>
    <mergeCell ref="E51:G51"/>
    <mergeCell ref="C50:D50"/>
    <mergeCell ref="C51:D51"/>
    <mergeCell ref="E59:F59"/>
    <mergeCell ref="E50:G50"/>
    <mergeCell ref="E54:F54"/>
    <mergeCell ref="C66:C68"/>
    <mergeCell ref="B52:B57"/>
    <mergeCell ref="C52:D57"/>
    <mergeCell ref="E53:F53"/>
    <mergeCell ref="E52:F52"/>
    <mergeCell ref="E56:F56"/>
    <mergeCell ref="B79:B109"/>
    <mergeCell ref="C79:C109"/>
    <mergeCell ref="D106:D108"/>
    <mergeCell ref="E76:F76"/>
    <mergeCell ref="D87:D89"/>
    <mergeCell ref="D83:D85"/>
    <mergeCell ref="D91:D93"/>
    <mergeCell ref="B76:B78"/>
    <mergeCell ref="C76:C78"/>
    <mergeCell ref="B116:B119"/>
    <mergeCell ref="C116:C119"/>
    <mergeCell ref="B131:B140"/>
    <mergeCell ref="B110:B114"/>
    <mergeCell ref="B121:B130"/>
    <mergeCell ref="C121:C130"/>
    <mergeCell ref="D155:D157"/>
    <mergeCell ref="C131:C140"/>
    <mergeCell ref="D121:D129"/>
    <mergeCell ref="E163:F163"/>
    <mergeCell ref="B165:B176"/>
    <mergeCell ref="C165:C176"/>
    <mergeCell ref="D165:D166"/>
    <mergeCell ref="D168:D169"/>
    <mergeCell ref="D171:D172"/>
    <mergeCell ref="D174:D175"/>
    <mergeCell ref="E129:F129"/>
    <mergeCell ref="B155:B164"/>
    <mergeCell ref="C155:C164"/>
    <mergeCell ref="E124:F124"/>
    <mergeCell ref="E134:F134"/>
    <mergeCell ref="E128:F128"/>
    <mergeCell ref="E57:F57"/>
    <mergeCell ref="C110:C114"/>
    <mergeCell ref="D95:D97"/>
    <mergeCell ref="D103:D104"/>
    <mergeCell ref="D99:D101"/>
    <mergeCell ref="E77:F77"/>
    <mergeCell ref="D76:D77"/>
    <mergeCell ref="B194:B196"/>
    <mergeCell ref="B197:B199"/>
    <mergeCell ref="B200:B202"/>
    <mergeCell ref="B203:B205"/>
    <mergeCell ref="B206:B208"/>
    <mergeCell ref="B218:B220"/>
    <mergeCell ref="B221:B223"/>
    <mergeCell ref="B209:B211"/>
    <mergeCell ref="B212:B214"/>
    <mergeCell ref="B215:B217"/>
  </mergeCells>
  <hyperlinks>
    <hyperlink ref="B3" location="Content!A1" display="Content (Inhaltsverzeichnis)" xr:uid="{F9040897-A794-4F4D-BF41-D0CAACC5987A}"/>
  </hyperlinks>
  <pageMargins left="0.7" right="0.7" top="0.78740157499999996" bottom="0.78740157499999996" header="0.3" footer="0.3"/>
  <pageSetup paperSize="9"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780FA-6C6F-4C0D-BD3F-D86AC80410F5}">
  <dimension ref="B1:N145"/>
  <sheetViews>
    <sheetView workbookViewId="0">
      <selection activeCell="E39" sqref="E39"/>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16384" width="9" style="58"/>
  </cols>
  <sheetData>
    <row r="1" spans="2:13" ht="9" customHeight="1" x14ac:dyDescent="0.2"/>
    <row r="2" spans="2:13" ht="80.25" customHeight="1" x14ac:dyDescent="0.25">
      <c r="B2" s="2678" t="s">
        <v>3979</v>
      </c>
      <c r="C2" s="2678"/>
      <c r="D2" s="2678"/>
      <c r="E2" s="2678"/>
      <c r="F2" s="2678"/>
      <c r="G2" s="56"/>
      <c r="H2" s="26"/>
      <c r="I2"/>
    </row>
    <row r="3" spans="2:13" s="1" customFormat="1" ht="16.5" customHeight="1" x14ac:dyDescent="0.25">
      <c r="B3" s="369" t="s">
        <v>847</v>
      </c>
      <c r="C3"/>
      <c r="D3"/>
      <c r="E3"/>
      <c r="F3"/>
      <c r="G3" s="176"/>
      <c r="H3" s="176"/>
      <c r="I3" s="176"/>
      <c r="J3" s="177"/>
      <c r="K3"/>
      <c r="L3"/>
      <c r="M3"/>
    </row>
    <row r="4" spans="2:13" s="1" customFormat="1" ht="16.5" customHeight="1" x14ac:dyDescent="0.25">
      <c r="B4" s="369"/>
      <c r="C4"/>
      <c r="D4"/>
      <c r="E4"/>
      <c r="F4"/>
      <c r="G4" s="176"/>
      <c r="H4" s="176"/>
      <c r="I4" s="176"/>
      <c r="J4" s="177"/>
      <c r="K4"/>
      <c r="L4"/>
      <c r="M4"/>
    </row>
    <row r="5" spans="2:13" s="1" customFormat="1" ht="16.5" customHeight="1" x14ac:dyDescent="0.25">
      <c r="B5" s="369"/>
      <c r="C5"/>
      <c r="D5"/>
      <c r="E5"/>
      <c r="F5"/>
      <c r="G5" s="176"/>
      <c r="H5" s="176"/>
      <c r="I5" s="176"/>
      <c r="J5" s="177"/>
      <c r="K5"/>
      <c r="L5"/>
      <c r="M5"/>
    </row>
    <row r="6" spans="2:13" s="1" customFormat="1" ht="16.5" customHeight="1" x14ac:dyDescent="0.25">
      <c r="B6" s="369"/>
      <c r="C6"/>
      <c r="D6"/>
      <c r="E6"/>
      <c r="F6"/>
      <c r="G6" s="176"/>
      <c r="H6" s="176"/>
      <c r="I6" s="176"/>
      <c r="J6" s="177"/>
      <c r="K6"/>
      <c r="L6"/>
      <c r="M6"/>
    </row>
    <row r="7" spans="2:13" s="1" customFormat="1" ht="16.5" customHeight="1" x14ac:dyDescent="0.25">
      <c r="B7" s="369"/>
      <c r="C7"/>
      <c r="D7"/>
      <c r="E7"/>
      <c r="F7"/>
      <c r="G7" s="176"/>
      <c r="H7" s="176"/>
      <c r="I7" s="176"/>
      <c r="J7" s="177"/>
      <c r="K7"/>
      <c r="L7"/>
      <c r="M7"/>
    </row>
    <row r="8" spans="2:13" s="1" customFormat="1" ht="16.5" customHeight="1" x14ac:dyDescent="0.25">
      <c r="B8" s="369"/>
      <c r="C8"/>
      <c r="D8"/>
      <c r="E8"/>
      <c r="F8"/>
      <c r="G8" s="176"/>
      <c r="H8" s="176"/>
      <c r="I8" s="176"/>
      <c r="J8" s="177"/>
      <c r="K8"/>
      <c r="L8"/>
      <c r="M8"/>
    </row>
    <row r="9" spans="2:13" s="1" customFormat="1" ht="16.5" customHeight="1" x14ac:dyDescent="0.25">
      <c r="B9" s="369"/>
      <c r="C9"/>
      <c r="D9"/>
      <c r="E9"/>
      <c r="F9"/>
      <c r="G9" s="176"/>
      <c r="H9" s="176"/>
      <c r="I9" s="176"/>
      <c r="J9" s="177"/>
      <c r="K9"/>
      <c r="L9"/>
      <c r="M9"/>
    </row>
    <row r="10" spans="2:13" s="1" customFormat="1" ht="16.5" customHeight="1" x14ac:dyDescent="0.25">
      <c r="B10" s="369"/>
      <c r="C10"/>
      <c r="D10"/>
      <c r="E10"/>
      <c r="F10"/>
      <c r="G10" s="176"/>
      <c r="H10" s="176"/>
      <c r="I10" s="176"/>
      <c r="J10" s="177"/>
      <c r="K10"/>
      <c r="L10"/>
      <c r="M10"/>
    </row>
    <row r="11" spans="2:13" s="1" customFormat="1" ht="16.5" customHeight="1" x14ac:dyDescent="0.25">
      <c r="B11" s="369"/>
      <c r="C11"/>
      <c r="D11"/>
      <c r="E11"/>
      <c r="F11"/>
      <c r="G11" s="176"/>
      <c r="H11" s="176"/>
      <c r="I11" s="176"/>
      <c r="J11" s="177"/>
      <c r="K11"/>
      <c r="L11"/>
      <c r="M11"/>
    </row>
    <row r="12" spans="2:13" s="1" customFormat="1" ht="16.5" customHeight="1" x14ac:dyDescent="0.25">
      <c r="B12" s="369"/>
      <c r="C12"/>
      <c r="D12"/>
      <c r="E12"/>
      <c r="F12"/>
      <c r="G12" s="176"/>
      <c r="H12" s="176"/>
      <c r="I12" s="176"/>
      <c r="J12" s="177"/>
      <c r="K12"/>
      <c r="L12"/>
      <c r="M12"/>
    </row>
    <row r="13" spans="2:13" s="1" customFormat="1" ht="16.5" customHeight="1" x14ac:dyDescent="0.25">
      <c r="B13" s="369"/>
      <c r="C13"/>
      <c r="D13"/>
      <c r="E13"/>
      <c r="F13"/>
      <c r="G13" s="176"/>
      <c r="H13" s="176"/>
      <c r="I13" s="176"/>
      <c r="J13" s="177"/>
      <c r="K13"/>
      <c r="L13"/>
      <c r="M13"/>
    </row>
    <row r="14" spans="2:13" s="1" customFormat="1" ht="16.5" customHeight="1" x14ac:dyDescent="0.25">
      <c r="B14" s="369"/>
      <c r="C14"/>
      <c r="D14"/>
      <c r="E14"/>
      <c r="F14"/>
      <c r="G14" s="176"/>
      <c r="H14" s="176"/>
      <c r="I14" s="176"/>
      <c r="J14" s="177"/>
      <c r="K14"/>
      <c r="L14"/>
      <c r="M14"/>
    </row>
    <row r="15" spans="2:13" s="1" customFormat="1" ht="16.5" customHeight="1" x14ac:dyDescent="0.25">
      <c r="B15" s="369"/>
      <c r="C15"/>
      <c r="D15"/>
      <c r="E15"/>
      <c r="F15"/>
      <c r="G15" s="176"/>
      <c r="H15" s="176"/>
      <c r="I15" s="176"/>
      <c r="J15" s="177"/>
      <c r="K15"/>
      <c r="L15"/>
      <c r="M15"/>
    </row>
    <row r="16" spans="2:13" s="1" customFormat="1" ht="16.5" customHeight="1" x14ac:dyDescent="0.25">
      <c r="B16" s="369"/>
      <c r="C16"/>
      <c r="D16"/>
      <c r="E16"/>
      <c r="F16"/>
      <c r="G16" s="176"/>
      <c r="H16" s="176"/>
      <c r="I16" s="176"/>
      <c r="J16" s="177"/>
      <c r="K16"/>
      <c r="L16"/>
      <c r="M16"/>
    </row>
    <row r="17" spans="2:13" s="1" customFormat="1" ht="16.5" customHeight="1" x14ac:dyDescent="0.25">
      <c r="B17" s="369"/>
      <c r="C17"/>
      <c r="D17"/>
      <c r="E17"/>
      <c r="F17"/>
      <c r="G17" s="176"/>
      <c r="H17" s="176"/>
      <c r="I17" s="176"/>
      <c r="J17" s="177"/>
      <c r="K17"/>
      <c r="L17"/>
      <c r="M17"/>
    </row>
    <row r="18" spans="2:13" s="1" customFormat="1" ht="16.5" customHeight="1" x14ac:dyDescent="0.25">
      <c r="B18" s="369"/>
      <c r="C18"/>
      <c r="D18"/>
      <c r="E18"/>
      <c r="F18"/>
      <c r="G18" s="176"/>
      <c r="H18" s="176"/>
      <c r="I18" s="176"/>
      <c r="J18" s="177"/>
      <c r="K18"/>
      <c r="L18"/>
      <c r="M18"/>
    </row>
    <row r="19" spans="2:13" s="1" customFormat="1" ht="16.5" customHeight="1" x14ac:dyDescent="0.25">
      <c r="B19" s="369"/>
      <c r="C19"/>
      <c r="D19"/>
      <c r="E19"/>
      <c r="F19"/>
      <c r="G19" s="176"/>
      <c r="H19" s="176"/>
      <c r="I19" s="176"/>
      <c r="J19" s="177"/>
      <c r="K19"/>
      <c r="L19"/>
      <c r="M19"/>
    </row>
    <row r="20" spans="2:13" s="1" customFormat="1" ht="16.5" customHeight="1" x14ac:dyDescent="0.25">
      <c r="B20" s="369"/>
      <c r="C20"/>
      <c r="D20"/>
      <c r="E20"/>
      <c r="F20"/>
      <c r="G20" s="176"/>
      <c r="H20" s="176"/>
      <c r="I20" s="176"/>
      <c r="J20" s="177"/>
      <c r="K20"/>
      <c r="L20"/>
      <c r="M20"/>
    </row>
    <row r="21" spans="2:13" s="1" customFormat="1" ht="16.5" customHeight="1" x14ac:dyDescent="0.25">
      <c r="B21" s="369"/>
      <c r="C21"/>
      <c r="D21"/>
      <c r="E21"/>
      <c r="F21"/>
      <c r="G21" s="176"/>
      <c r="H21" s="176"/>
      <c r="I21" s="176"/>
      <c r="J21" s="177"/>
      <c r="K21"/>
      <c r="L21"/>
      <c r="M21"/>
    </row>
    <row r="22" spans="2:13" s="1" customFormat="1" ht="16.5" customHeight="1" x14ac:dyDescent="0.25">
      <c r="B22" s="369"/>
      <c r="C22"/>
      <c r="D22"/>
      <c r="E22"/>
      <c r="F22"/>
      <c r="G22" s="176"/>
      <c r="H22" s="176"/>
      <c r="I22" s="176"/>
      <c r="J22" s="177"/>
      <c r="K22"/>
      <c r="L22"/>
      <c r="M22"/>
    </row>
    <row r="23" spans="2:13" s="1" customFormat="1" ht="16.5" customHeight="1" x14ac:dyDescent="0.25">
      <c r="B23" s="369"/>
      <c r="C23"/>
      <c r="D23"/>
      <c r="E23"/>
      <c r="F23"/>
      <c r="G23" s="176"/>
      <c r="H23" s="176"/>
      <c r="I23" s="176"/>
      <c r="J23" s="177"/>
      <c r="K23"/>
      <c r="L23"/>
      <c r="M23"/>
    </row>
    <row r="24" spans="2:13" s="1" customFormat="1" ht="16.5" customHeight="1" x14ac:dyDescent="0.25">
      <c r="B24" s="369"/>
      <c r="C24"/>
      <c r="D24"/>
      <c r="E24"/>
      <c r="F24"/>
      <c r="G24" s="176"/>
      <c r="H24" s="176"/>
      <c r="I24" s="176"/>
      <c r="J24" s="177"/>
      <c r="K24"/>
      <c r="L24"/>
      <c r="M24"/>
    </row>
    <row r="25" spans="2:13" s="1" customFormat="1" ht="16.5" customHeight="1" x14ac:dyDescent="0.25">
      <c r="B25" s="369"/>
      <c r="C25"/>
      <c r="D25"/>
      <c r="E25"/>
      <c r="F25"/>
      <c r="G25" s="176"/>
      <c r="H25" s="176"/>
      <c r="I25" s="176"/>
      <c r="J25" s="177"/>
      <c r="K25"/>
      <c r="L25"/>
      <c r="M25"/>
    </row>
    <row r="26" spans="2:13" s="1" customFormat="1" ht="16.5" customHeight="1" x14ac:dyDescent="0.25">
      <c r="B26" s="369"/>
      <c r="C26"/>
      <c r="D26"/>
      <c r="E26"/>
      <c r="F26"/>
      <c r="G26" s="176"/>
      <c r="H26" s="176"/>
      <c r="I26" s="176"/>
      <c r="J26" s="177"/>
      <c r="K26"/>
      <c r="L26"/>
      <c r="M26"/>
    </row>
    <row r="27" spans="2:13" s="1" customFormat="1" ht="16.5" customHeight="1" x14ac:dyDescent="0.25">
      <c r="B27" s="369"/>
      <c r="C27"/>
      <c r="D27"/>
      <c r="E27"/>
      <c r="F27"/>
      <c r="G27" s="176"/>
      <c r="H27" s="176"/>
      <c r="I27" s="176"/>
      <c r="J27" s="177"/>
      <c r="K27"/>
      <c r="L27"/>
      <c r="M27"/>
    </row>
    <row r="28" spans="2:13" s="1" customFormat="1" ht="16.5" customHeight="1" x14ac:dyDescent="0.25">
      <c r="B28" s="369"/>
      <c r="C28"/>
      <c r="D28"/>
      <c r="E28"/>
      <c r="F28"/>
      <c r="G28" s="176"/>
      <c r="H28" s="176"/>
      <c r="I28" s="176"/>
      <c r="J28" s="177"/>
      <c r="K28"/>
      <c r="L28"/>
      <c r="M28"/>
    </row>
    <row r="29" spans="2:13" s="1" customFormat="1" ht="16.5" customHeight="1" x14ac:dyDescent="0.25">
      <c r="B29" s="369"/>
      <c r="C29"/>
      <c r="D29"/>
      <c r="E29"/>
      <c r="F29"/>
      <c r="G29" s="176"/>
      <c r="H29" s="176"/>
      <c r="I29" s="176"/>
      <c r="J29" s="177"/>
      <c r="K29"/>
      <c r="L29"/>
      <c r="M29"/>
    </row>
    <row r="30" spans="2:13" s="1" customFormat="1" ht="16.5" customHeight="1" x14ac:dyDescent="0.25">
      <c r="B30" s="369"/>
      <c r="C30"/>
      <c r="D30"/>
      <c r="E30"/>
      <c r="F30"/>
      <c r="G30" s="176"/>
      <c r="H30" s="176"/>
      <c r="I30" s="176"/>
      <c r="J30" s="177"/>
      <c r="K30"/>
      <c r="L30"/>
      <c r="M30"/>
    </row>
    <row r="31" spans="2:13" s="1" customFormat="1" ht="16.5" customHeight="1" x14ac:dyDescent="0.25">
      <c r="B31" s="369"/>
      <c r="C31"/>
      <c r="D31"/>
      <c r="E31"/>
      <c r="F31"/>
      <c r="G31" s="176"/>
      <c r="H31" s="176"/>
      <c r="I31" s="176"/>
      <c r="J31" s="177"/>
      <c r="K31"/>
      <c r="L31"/>
      <c r="M31"/>
    </row>
    <row r="32" spans="2:13" s="1" customFormat="1" ht="16.5" customHeight="1" x14ac:dyDescent="0.25">
      <c r="B32" s="369"/>
      <c r="C32"/>
      <c r="D32"/>
      <c r="E32"/>
      <c r="F32"/>
      <c r="G32" s="176"/>
      <c r="H32" s="176"/>
      <c r="I32" s="176"/>
      <c r="J32" s="177"/>
      <c r="K32"/>
      <c r="L32"/>
      <c r="M32"/>
    </row>
    <row r="33" spans="2:13" s="1" customFormat="1" ht="16.5" customHeight="1" x14ac:dyDescent="0.25">
      <c r="B33" s="369"/>
      <c r="C33"/>
      <c r="D33"/>
      <c r="E33"/>
      <c r="F33"/>
      <c r="G33" s="176"/>
      <c r="H33" s="176"/>
      <c r="I33" s="176"/>
      <c r="J33" s="177"/>
      <c r="K33"/>
      <c r="L33"/>
      <c r="M33"/>
    </row>
    <row r="34" spans="2:13" s="1" customFormat="1" ht="16.5" customHeight="1" x14ac:dyDescent="0.25">
      <c r="B34" s="369"/>
      <c r="C34"/>
      <c r="D34"/>
      <c r="E34"/>
      <c r="F34"/>
      <c r="G34" s="176"/>
      <c r="H34" s="176"/>
      <c r="I34" s="176"/>
      <c r="J34" s="177"/>
      <c r="K34"/>
      <c r="L34"/>
      <c r="M34"/>
    </row>
    <row r="35" spans="2:13" s="1" customFormat="1" ht="16.5" customHeight="1" x14ac:dyDescent="0.25">
      <c r="B35" s="369" t="s">
        <v>3925</v>
      </c>
      <c r="C35"/>
      <c r="D35"/>
      <c r="E35"/>
      <c r="F35"/>
      <c r="G35" s="176"/>
      <c r="H35" s="176"/>
      <c r="I35" s="176"/>
      <c r="J35" s="177"/>
      <c r="K35"/>
      <c r="L35"/>
      <c r="M35"/>
    </row>
    <row r="36" spans="2:13" s="1" customFormat="1" ht="16.5" customHeight="1" x14ac:dyDescent="0.25">
      <c r="B36" s="369"/>
      <c r="C36"/>
      <c r="D36"/>
      <c r="E36"/>
      <c r="F36"/>
      <c r="G36" s="176"/>
      <c r="H36" s="176"/>
      <c r="I36" s="176"/>
      <c r="J36" s="177"/>
      <c r="K36"/>
      <c r="L36"/>
      <c r="M36"/>
    </row>
    <row r="37" spans="2:13" x14ac:dyDescent="0.2">
      <c r="C37" s="58" t="s">
        <v>3926</v>
      </c>
    </row>
    <row r="40" spans="2:13" x14ac:dyDescent="0.2">
      <c r="F40" s="1272">
        <v>5</v>
      </c>
      <c r="G40" s="611" t="s">
        <v>4065</v>
      </c>
      <c r="H40" s="463"/>
      <c r="I40" s="463"/>
    </row>
    <row r="41" spans="2:13" x14ac:dyDescent="0.2">
      <c r="F41" s="1272" t="s">
        <v>4066</v>
      </c>
      <c r="G41" s="611" t="s">
        <v>4073</v>
      </c>
      <c r="H41" s="463"/>
      <c r="I41" s="463"/>
    </row>
    <row r="42" spans="2:13" x14ac:dyDescent="0.2">
      <c r="F42" s="1272" t="s">
        <v>4067</v>
      </c>
      <c r="G42" s="611" t="s">
        <v>4074</v>
      </c>
      <c r="H42" s="463"/>
      <c r="I42" s="463"/>
    </row>
    <row r="43" spans="2:13" x14ac:dyDescent="0.2">
      <c r="F43" s="1272" t="s">
        <v>4072</v>
      </c>
      <c r="G43" s="611" t="s">
        <v>4075</v>
      </c>
      <c r="H43" s="463"/>
      <c r="I43" s="463"/>
    </row>
    <row r="44" spans="2:13" x14ac:dyDescent="0.2">
      <c r="F44" s="1272" t="s">
        <v>4068</v>
      </c>
      <c r="G44" s="611" t="s">
        <v>4076</v>
      </c>
      <c r="H44" s="463"/>
      <c r="I44" s="463"/>
    </row>
    <row r="45" spans="2:13" x14ac:dyDescent="0.2">
      <c r="F45" s="1272" t="s">
        <v>4069</v>
      </c>
      <c r="G45" s="611" t="s">
        <v>4077</v>
      </c>
      <c r="H45" s="463"/>
      <c r="I45" s="463"/>
    </row>
    <row r="46" spans="2:13" x14ac:dyDescent="0.2">
      <c r="F46" s="1272" t="s">
        <v>4070</v>
      </c>
      <c r="G46" s="611" t="s">
        <v>4078</v>
      </c>
      <c r="H46" s="463"/>
      <c r="I46" s="463"/>
    </row>
    <row r="47" spans="2:13" x14ac:dyDescent="0.2">
      <c r="F47" s="1272" t="s">
        <v>4071</v>
      </c>
      <c r="G47" s="611" t="s">
        <v>4079</v>
      </c>
      <c r="H47" s="463"/>
      <c r="I47" s="463"/>
    </row>
    <row r="48" spans="2:13" x14ac:dyDescent="0.2">
      <c r="F48" s="156"/>
    </row>
    <row r="50" spans="2:14" ht="18" x14ac:dyDescent="0.25">
      <c r="B50" s="145"/>
      <c r="C50" s="145"/>
      <c r="E50" s="145"/>
      <c r="F50" s="145"/>
      <c r="G50" s="145"/>
      <c r="H50" s="145"/>
    </row>
    <row r="51" spans="2:14" ht="27.75" customHeight="1" x14ac:dyDescent="0.25">
      <c r="B51" s="2615" t="s">
        <v>1324</v>
      </c>
      <c r="C51" s="2615"/>
      <c r="D51" s="145"/>
      <c r="F51" s="566" t="s">
        <v>1325</v>
      </c>
      <c r="H51" s="24"/>
    </row>
    <row r="52" spans="2:14" ht="8.25" customHeight="1" x14ac:dyDescent="0.2">
      <c r="B52" s="146"/>
      <c r="C52" s="146"/>
      <c r="D52" s="146"/>
      <c r="E52" s="27"/>
      <c r="H52" s="27"/>
      <c r="J52" s="147"/>
      <c r="K52" s="147"/>
      <c r="L52" s="147"/>
      <c r="M52" s="147"/>
    </row>
    <row r="53" spans="2:14" ht="54" customHeight="1" x14ac:dyDescent="0.2">
      <c r="B53" s="1223">
        <v>1</v>
      </c>
      <c r="C53" s="451" t="s">
        <v>1073</v>
      </c>
      <c r="D53" s="3496" t="s">
        <v>3977</v>
      </c>
      <c r="E53" s="3506"/>
      <c r="F53" s="453" t="s">
        <v>1073</v>
      </c>
      <c r="G53" s="3503"/>
      <c r="H53" s="3504"/>
      <c r="I53" s="148"/>
      <c r="K53" s="147"/>
      <c r="L53" s="147"/>
      <c r="M53" s="147"/>
      <c r="N53" s="147"/>
    </row>
    <row r="54" spans="2:14" ht="54" customHeight="1" x14ac:dyDescent="0.2">
      <c r="B54" s="1223"/>
      <c r="C54" s="452" t="s">
        <v>1455</v>
      </c>
      <c r="D54" s="3496" t="s">
        <v>3948</v>
      </c>
      <c r="E54" s="3497"/>
      <c r="F54" s="453"/>
      <c r="G54" s="1239"/>
      <c r="H54" s="1240"/>
      <c r="I54" s="148"/>
      <c r="K54" s="147"/>
      <c r="L54" s="147"/>
      <c r="M54" s="147"/>
      <c r="N54" s="147"/>
    </row>
    <row r="55" spans="2:14" ht="54" customHeight="1" x14ac:dyDescent="0.2">
      <c r="B55" s="1223">
        <v>2</v>
      </c>
      <c r="C55" s="451" t="s">
        <v>1073</v>
      </c>
      <c r="D55" s="3496" t="s">
        <v>3980</v>
      </c>
      <c r="E55" s="3506"/>
      <c r="F55" s="453" t="s">
        <v>1073</v>
      </c>
      <c r="G55" s="3503"/>
      <c r="H55" s="3504"/>
      <c r="I55" s="148"/>
      <c r="K55" s="147"/>
      <c r="L55" s="147"/>
      <c r="M55" s="147"/>
      <c r="N55" s="147"/>
    </row>
    <row r="56" spans="2:14" ht="54" customHeight="1" x14ac:dyDescent="0.2">
      <c r="B56" s="1223"/>
      <c r="C56" s="452" t="s">
        <v>1455</v>
      </c>
      <c r="D56" s="1237" t="s">
        <v>3948</v>
      </c>
      <c r="E56" s="1238"/>
      <c r="F56" s="453"/>
      <c r="G56" s="1239"/>
      <c r="H56" s="1240"/>
      <c r="I56" s="148"/>
      <c r="K56" s="147"/>
      <c r="L56" s="147"/>
      <c r="M56" s="147"/>
      <c r="N56" s="147"/>
    </row>
    <row r="57" spans="2:14" ht="68.25" customHeight="1" x14ac:dyDescent="0.2">
      <c r="B57" s="1223">
        <v>3</v>
      </c>
      <c r="C57" s="451" t="s">
        <v>1073</v>
      </c>
      <c r="D57" s="3498" t="s">
        <v>3978</v>
      </c>
      <c r="E57" s="3502"/>
      <c r="F57" s="453" t="s">
        <v>1073</v>
      </c>
      <c r="G57" s="3503"/>
      <c r="H57" s="3504"/>
      <c r="I57" s="148"/>
      <c r="K57" s="147"/>
      <c r="L57" s="147"/>
      <c r="M57" s="147"/>
      <c r="N57" s="147"/>
    </row>
    <row r="58" spans="2:14" ht="68.25" customHeight="1" x14ac:dyDescent="0.2">
      <c r="B58" s="1223"/>
      <c r="C58" s="452" t="s">
        <v>1455</v>
      </c>
      <c r="D58" s="3496" t="s">
        <v>3947</v>
      </c>
      <c r="E58" s="3497"/>
      <c r="F58" s="453"/>
      <c r="G58" s="1239"/>
      <c r="H58" s="1240"/>
      <c r="I58" s="148"/>
      <c r="K58" s="147"/>
      <c r="L58" s="147"/>
      <c r="M58" s="147"/>
      <c r="N58" s="147"/>
    </row>
    <row r="59" spans="2:14" ht="54" customHeight="1" x14ac:dyDescent="0.2">
      <c r="B59" s="1223">
        <v>4</v>
      </c>
      <c r="C59" s="451" t="s">
        <v>1073</v>
      </c>
      <c r="D59" s="3507" t="s">
        <v>3982</v>
      </c>
      <c r="E59" s="3507"/>
      <c r="F59" s="453" t="s">
        <v>1073</v>
      </c>
      <c r="G59" s="3508"/>
      <c r="H59" s="3508"/>
      <c r="I59" s="153"/>
      <c r="K59" s="147"/>
      <c r="L59" s="147"/>
      <c r="M59" s="147"/>
      <c r="N59" s="147"/>
    </row>
    <row r="60" spans="2:14" ht="54" customHeight="1" x14ac:dyDescent="0.2">
      <c r="B60" s="1223"/>
      <c r="C60" s="452" t="s">
        <v>1455</v>
      </c>
      <c r="D60" s="3498" t="s">
        <v>3949</v>
      </c>
      <c r="E60" s="3499"/>
      <c r="F60" s="453"/>
      <c r="G60" s="3500"/>
      <c r="H60" s="3501"/>
      <c r="I60" s="153"/>
      <c r="K60" s="147"/>
      <c r="L60" s="147"/>
      <c r="M60" s="147"/>
      <c r="N60" s="147"/>
    </row>
    <row r="61" spans="2:14" ht="54" customHeight="1" x14ac:dyDescent="0.2">
      <c r="B61" s="1248">
        <v>5</v>
      </c>
      <c r="C61" s="451" t="s">
        <v>4045</v>
      </c>
      <c r="D61" s="3518" t="s">
        <v>4118</v>
      </c>
      <c r="E61" s="3518"/>
      <c r="F61" s="451" t="s">
        <v>4045</v>
      </c>
      <c r="G61" s="3519"/>
      <c r="H61" s="3519"/>
      <c r="I61" s="153"/>
      <c r="K61" s="147"/>
      <c r="L61" s="147"/>
      <c r="M61" s="147"/>
      <c r="N61" s="147"/>
    </row>
    <row r="62" spans="2:14" ht="54" customHeight="1" x14ac:dyDescent="0.2">
      <c r="B62" s="1248"/>
      <c r="C62" s="451" t="s">
        <v>4046</v>
      </c>
      <c r="D62" s="1543" t="s">
        <v>4119</v>
      </c>
      <c r="E62" s="2274"/>
      <c r="F62" s="451" t="s">
        <v>4046</v>
      </c>
      <c r="G62" s="3520"/>
      <c r="H62" s="3521"/>
      <c r="I62" s="153"/>
      <c r="K62" s="147"/>
      <c r="L62" s="147"/>
      <c r="M62" s="147"/>
      <c r="N62" s="147"/>
    </row>
    <row r="63" spans="2:14" ht="17.25" customHeight="1" x14ac:dyDescent="0.2">
      <c r="C63" s="1224"/>
      <c r="D63" s="1225"/>
      <c r="E63" s="1225"/>
      <c r="F63" s="1224"/>
      <c r="G63" s="149"/>
      <c r="H63" s="149"/>
      <c r="I63" s="153"/>
      <c r="K63" s="147"/>
      <c r="L63" s="147"/>
      <c r="M63" s="147"/>
      <c r="N63" s="147"/>
    </row>
    <row r="64" spans="2:14" x14ac:dyDescent="0.2">
      <c r="B64" s="1232"/>
    </row>
    <row r="65" spans="2:8" ht="24.95" customHeight="1" x14ac:dyDescent="0.2">
      <c r="B65" s="7" t="s">
        <v>3669</v>
      </c>
    </row>
    <row r="66" spans="2:8" ht="24.95" customHeight="1" x14ac:dyDescent="0.2">
      <c r="B66" s="2596" t="s">
        <v>1339</v>
      </c>
      <c r="C66" s="2597"/>
      <c r="D66" s="2597"/>
      <c r="E66" s="2597"/>
      <c r="F66" s="2597"/>
      <c r="G66" s="2598"/>
    </row>
    <row r="67" spans="2:8" ht="24.95" customHeight="1" x14ac:dyDescent="0.2">
      <c r="B67" s="2596" t="s">
        <v>3680</v>
      </c>
      <c r="C67" s="2597"/>
      <c r="D67" s="2597"/>
      <c r="E67" s="2598"/>
      <c r="F67" s="2699"/>
      <c r="G67" s="2700"/>
    </row>
    <row r="68" spans="2:8" x14ac:dyDescent="0.2">
      <c r="B68" s="7"/>
      <c r="C68" s="7"/>
      <c r="D68" s="7"/>
      <c r="E68" s="7"/>
      <c r="F68" s="7"/>
      <c r="G68" s="7"/>
      <c r="H68" s="7"/>
    </row>
    <row r="69" spans="2:8" ht="24.95" customHeight="1" x14ac:dyDescent="0.2">
      <c r="B69" s="2756" t="s">
        <v>3676</v>
      </c>
      <c r="C69" s="2757"/>
      <c r="E69" s="156"/>
      <c r="F69" s="7"/>
    </row>
    <row r="70" spans="2:8" ht="24.95" customHeight="1" x14ac:dyDescent="0.2">
      <c r="B70" s="2760" t="s">
        <v>3668</v>
      </c>
      <c r="C70" s="2761"/>
      <c r="D70" s="2761"/>
      <c r="E70" s="2761"/>
      <c r="F70" s="7"/>
    </row>
    <row r="71" spans="2:8" x14ac:dyDescent="0.2">
      <c r="B71" s="7"/>
      <c r="C71" s="7"/>
      <c r="D71" s="7"/>
      <c r="E71" s="7"/>
      <c r="F71" s="7"/>
      <c r="G71" s="7"/>
    </row>
    <row r="72" spans="2:8" x14ac:dyDescent="0.2">
      <c r="B72" s="7"/>
      <c r="C72" s="7"/>
      <c r="D72" s="7"/>
      <c r="E72" s="7"/>
      <c r="F72" s="7"/>
      <c r="G72" s="7"/>
    </row>
    <row r="73" spans="2:8" ht="24.95" customHeight="1" x14ac:dyDescent="0.2">
      <c r="B73" s="7" t="s">
        <v>3674</v>
      </c>
    </row>
    <row r="74" spans="2:8" ht="24.95" customHeight="1" x14ac:dyDescent="0.2">
      <c r="B74" s="2596" t="s">
        <v>1339</v>
      </c>
      <c r="C74" s="2597"/>
      <c r="D74" s="2597"/>
      <c r="E74" s="2597"/>
      <c r="F74" s="2597"/>
      <c r="G74" s="2598"/>
    </row>
    <row r="75" spans="2:8" ht="24.95" customHeight="1" x14ac:dyDescent="0.2">
      <c r="B75" s="2596" t="s">
        <v>3680</v>
      </c>
      <c r="C75" s="2597"/>
      <c r="D75" s="2597"/>
      <c r="E75" s="2598"/>
      <c r="F75" s="2699"/>
      <c r="G75" s="2700"/>
    </row>
    <row r="76" spans="2:8" x14ac:dyDescent="0.2">
      <c r="B76" s="7"/>
      <c r="C76" s="7"/>
      <c r="D76" s="7"/>
      <c r="E76" s="7"/>
      <c r="F76" s="7"/>
      <c r="G76" s="7"/>
      <c r="H76" s="7"/>
    </row>
    <row r="77" spans="2:8" ht="24.95" customHeight="1" x14ac:dyDescent="0.2">
      <c r="B77" s="2756" t="s">
        <v>3675</v>
      </c>
      <c r="C77" s="2757"/>
      <c r="D77" s="155"/>
      <c r="E77" s="156"/>
      <c r="F77" s="7"/>
    </row>
    <row r="78" spans="2:8" ht="24.95" customHeight="1" x14ac:dyDescent="0.2">
      <c r="B78" s="2760" t="s">
        <v>3935</v>
      </c>
      <c r="C78" s="2761"/>
      <c r="D78" s="2761"/>
      <c r="E78" s="2761"/>
      <c r="F78" s="7"/>
    </row>
    <row r="79" spans="2:8" x14ac:dyDescent="0.2">
      <c r="B79" s="7"/>
      <c r="C79" s="7"/>
      <c r="D79" s="7"/>
      <c r="E79" s="7"/>
      <c r="F79" s="7"/>
      <c r="G79" s="7"/>
    </row>
    <row r="80" spans="2:8" x14ac:dyDescent="0.2">
      <c r="B80" s="7"/>
      <c r="C80" s="7"/>
      <c r="D80" s="7"/>
      <c r="E80" s="7"/>
      <c r="F80" s="7"/>
      <c r="G80" s="7"/>
      <c r="H80" s="7"/>
    </row>
    <row r="81" spans="2:8" x14ac:dyDescent="0.2">
      <c r="B81" s="7" t="s">
        <v>3677</v>
      </c>
      <c r="H81" s="7"/>
    </row>
    <row r="82" spans="2:8" ht="24" customHeight="1" x14ac:dyDescent="0.2">
      <c r="B82" s="2596" t="s">
        <v>1339</v>
      </c>
      <c r="C82" s="2597"/>
      <c r="D82" s="2597"/>
      <c r="E82" s="2597"/>
      <c r="F82" s="2597"/>
      <c r="G82" s="2598"/>
      <c r="H82" s="7"/>
    </row>
    <row r="83" spans="2:8" ht="21.75" customHeight="1" x14ac:dyDescent="0.2">
      <c r="B83" s="2596" t="s">
        <v>3921</v>
      </c>
      <c r="C83" s="2597"/>
      <c r="D83" s="2597"/>
      <c r="E83" s="2598"/>
      <c r="F83" s="2699"/>
      <c r="G83" s="2700"/>
      <c r="H83" s="7"/>
    </row>
    <row r="84" spans="2:8" ht="21.75" customHeight="1" x14ac:dyDescent="0.2">
      <c r="B84" s="2596" t="s">
        <v>1035</v>
      </c>
      <c r="C84" s="2687"/>
      <c r="D84" s="2688"/>
      <c r="E84" s="626"/>
      <c r="F84" s="1235"/>
      <c r="G84" s="1235"/>
      <c r="H84" s="7"/>
    </row>
    <row r="85" spans="2:8" x14ac:dyDescent="0.2">
      <c r="B85" s="7"/>
      <c r="C85" s="7"/>
      <c r="D85" s="7"/>
      <c r="E85" s="7"/>
      <c r="F85" s="7"/>
      <c r="G85" s="7"/>
      <c r="H85" s="7"/>
    </row>
    <row r="86" spans="2:8" ht="21.75" customHeight="1" x14ac:dyDescent="0.2">
      <c r="B86" s="2756" t="s">
        <v>3923</v>
      </c>
      <c r="C86" s="2757"/>
      <c r="D86" s="155"/>
      <c r="E86" s="156"/>
      <c r="F86" s="7"/>
      <c r="H86" s="7"/>
    </row>
    <row r="87" spans="2:8" ht="24" customHeight="1" x14ac:dyDescent="0.2">
      <c r="B87" s="2760" t="s">
        <v>3936</v>
      </c>
      <c r="C87" s="2761"/>
      <c r="D87" s="2761"/>
      <c r="E87" s="1236"/>
      <c r="F87" s="7"/>
    </row>
    <row r="88" spans="2:8" ht="24" customHeight="1" x14ac:dyDescent="0.2">
      <c r="B88" s="1234"/>
      <c r="C88" s="1234"/>
      <c r="D88" s="1234"/>
      <c r="E88" s="1236"/>
      <c r="F88" s="7"/>
    </row>
    <row r="89" spans="2:8" ht="11.25" customHeight="1" x14ac:dyDescent="0.2">
      <c r="B89" s="1262"/>
      <c r="C89" s="1262"/>
      <c r="D89" s="1262"/>
      <c r="E89" s="1263"/>
      <c r="F89" s="7"/>
    </row>
    <row r="90" spans="2:8" ht="11.25" customHeight="1" x14ac:dyDescent="0.2">
      <c r="B90" s="1262"/>
      <c r="C90" s="1262"/>
      <c r="D90" s="1262"/>
      <c r="E90" s="1263"/>
      <c r="F90" s="7"/>
    </row>
    <row r="91" spans="2:8" ht="12.75" customHeight="1" x14ac:dyDescent="0.2">
      <c r="B91" s="7" t="s">
        <v>3922</v>
      </c>
    </row>
    <row r="92" spans="2:8" ht="24.95" customHeight="1" x14ac:dyDescent="0.2">
      <c r="B92" s="2596" t="s">
        <v>1339</v>
      </c>
      <c r="C92" s="2597"/>
      <c r="D92" s="2597"/>
      <c r="E92" s="2597"/>
      <c r="F92" s="2597"/>
      <c r="G92" s="2598"/>
    </row>
    <row r="93" spans="2:8" ht="24.95" customHeight="1" x14ac:dyDescent="0.2">
      <c r="B93" s="2596" t="s">
        <v>3916</v>
      </c>
      <c r="C93" s="2597"/>
      <c r="D93" s="2597"/>
      <c r="E93" s="2598"/>
      <c r="F93" s="2699"/>
      <c r="G93" s="2700"/>
    </row>
    <row r="94" spans="2:8" x14ac:dyDescent="0.2">
      <c r="B94" s="7"/>
      <c r="C94" s="7"/>
      <c r="D94" s="7"/>
      <c r="E94" s="7"/>
      <c r="F94" s="7"/>
      <c r="G94" s="7"/>
      <c r="H94" s="7"/>
    </row>
    <row r="95" spans="2:8" ht="24.95" customHeight="1" x14ac:dyDescent="0.2">
      <c r="B95" s="2756" t="s">
        <v>3956</v>
      </c>
      <c r="C95" s="2757"/>
      <c r="D95" s="155"/>
      <c r="E95" s="156"/>
      <c r="F95" s="7"/>
    </row>
    <row r="96" spans="2:8" ht="24.95" customHeight="1" x14ac:dyDescent="0.2">
      <c r="B96" s="2760" t="s">
        <v>3924</v>
      </c>
      <c r="C96" s="2761"/>
      <c r="D96" s="2761"/>
      <c r="E96" s="2761"/>
      <c r="F96" s="7"/>
    </row>
    <row r="97" spans="2:13" ht="13.5" customHeight="1" x14ac:dyDescent="0.2">
      <c r="B97" s="1262"/>
      <c r="C97" s="1262"/>
      <c r="D97" s="1262"/>
      <c r="E97" s="1262"/>
      <c r="F97" s="7"/>
    </row>
    <row r="98" spans="2:13" ht="13.5" customHeight="1" x14ac:dyDescent="0.2">
      <c r="B98" s="1262"/>
      <c r="C98" s="1262"/>
      <c r="D98" s="1262"/>
      <c r="E98" s="1262"/>
      <c r="F98" s="7"/>
    </row>
    <row r="99" spans="2:13" ht="15.75" customHeight="1" x14ac:dyDescent="0.2">
      <c r="B99" s="7" t="s">
        <v>4039</v>
      </c>
    </row>
    <row r="100" spans="2:13" ht="33.75" customHeight="1" x14ac:dyDescent="0.2">
      <c r="B100" s="3522" t="s">
        <v>4051</v>
      </c>
      <c r="C100" s="3523"/>
      <c r="D100" s="3523"/>
      <c r="E100" s="3523"/>
      <c r="F100" s="3523"/>
      <c r="G100" s="3524"/>
    </row>
    <row r="101" spans="2:13" ht="33.75" customHeight="1" x14ac:dyDescent="0.2">
      <c r="B101" s="3522" t="s">
        <v>4055</v>
      </c>
      <c r="C101" s="3523"/>
      <c r="D101" s="3523"/>
      <c r="E101" s="3523"/>
      <c r="F101" s="3525"/>
      <c r="G101" s="3526"/>
    </row>
    <row r="102" spans="2:13" ht="10.5" customHeight="1" x14ac:dyDescent="0.2">
      <c r="B102" s="611"/>
      <c r="C102" s="611"/>
      <c r="D102" s="611"/>
      <c r="E102" s="611"/>
      <c r="F102" s="611"/>
      <c r="G102" s="611"/>
    </row>
    <row r="103" spans="2:13" ht="33.75" customHeight="1" x14ac:dyDescent="0.2">
      <c r="B103" s="3527" t="s">
        <v>4056</v>
      </c>
      <c r="C103" s="3528"/>
      <c r="D103" s="1271"/>
      <c r="E103" s="1272"/>
      <c r="F103" s="611"/>
      <c r="G103" s="463"/>
    </row>
    <row r="104" spans="2:13" ht="33.75" customHeight="1" x14ac:dyDescent="0.2">
      <c r="B104" s="3529" t="s">
        <v>4047</v>
      </c>
      <c r="C104" s="3530"/>
      <c r="D104" s="3530"/>
      <c r="E104" s="3530"/>
      <c r="F104" s="611"/>
      <c r="G104" s="463"/>
    </row>
    <row r="105" spans="2:13" ht="17.25" customHeight="1" x14ac:dyDescent="0.2">
      <c r="B105" s="1262"/>
      <c r="C105" s="1262"/>
      <c r="D105" s="1262"/>
      <c r="E105" s="1262"/>
      <c r="F105" s="7"/>
    </row>
    <row r="106" spans="2:13" ht="33" customHeight="1" x14ac:dyDescent="0.25">
      <c r="B106" s="2613" t="s">
        <v>883</v>
      </c>
      <c r="C106" s="2613"/>
      <c r="D106" s="2613"/>
      <c r="E106" s="2613"/>
    </row>
    <row r="107" spans="2:13" ht="7.5" customHeight="1" x14ac:dyDescent="0.2"/>
    <row r="108" spans="2:13" ht="4.5" customHeight="1" thickBot="1" x14ac:dyDescent="0.25"/>
    <row r="109" spans="2:13" ht="7.5" hidden="1" customHeight="1" x14ac:dyDescent="0.2"/>
    <row r="110" spans="2:13" ht="36.75" customHeight="1" thickBot="1" x14ac:dyDescent="0.3">
      <c r="B110" s="3515" t="s">
        <v>3950</v>
      </c>
      <c r="C110" s="3516"/>
      <c r="D110" s="3516"/>
      <c r="E110" s="3516"/>
      <c r="F110" s="3516"/>
      <c r="G110" s="3516"/>
      <c r="H110" s="3516"/>
      <c r="I110" s="3516"/>
      <c r="J110" s="3516"/>
      <c r="K110" s="3517"/>
    </row>
    <row r="111" spans="2:13" ht="19.5" customHeight="1" x14ac:dyDescent="0.25">
      <c r="B111" s="1233"/>
      <c r="C111" s="1233"/>
      <c r="D111" s="1233"/>
      <c r="E111" s="1233"/>
      <c r="F111" s="1233"/>
      <c r="G111" s="1233"/>
      <c r="H111" s="1233"/>
      <c r="I111" s="1233"/>
      <c r="J111" s="1233"/>
      <c r="K111" s="1233"/>
    </row>
    <row r="112" spans="2:13" ht="24" customHeight="1" x14ac:dyDescent="0.2">
      <c r="B112" s="3495" t="s">
        <v>3671</v>
      </c>
      <c r="C112" s="3495"/>
      <c r="G112" s="152"/>
      <c r="H112" s="153"/>
      <c r="I112" s="149"/>
      <c r="J112" s="146"/>
      <c r="K112" s="147"/>
      <c r="L112" s="147"/>
      <c r="M112" s="147"/>
    </row>
    <row r="113" spans="2:13" ht="23.25" thickBot="1" x14ac:dyDescent="0.25">
      <c r="B113" s="363" t="s">
        <v>1331</v>
      </c>
      <c r="C113" s="2624" t="s">
        <v>1332</v>
      </c>
      <c r="D113" s="2625"/>
      <c r="E113" s="2626" t="s">
        <v>1333</v>
      </c>
      <c r="F113" s="2627"/>
      <c r="H113" s="154"/>
      <c r="I113" s="146"/>
      <c r="J113" s="146"/>
      <c r="K113" s="147"/>
      <c r="L113" s="147"/>
      <c r="M113" s="147"/>
    </row>
    <row r="114" spans="2:13" ht="26.25" customHeight="1" thickBot="1" x14ac:dyDescent="0.25">
      <c r="B114" s="3510" t="s">
        <v>3953</v>
      </c>
      <c r="C114" s="3513"/>
      <c r="D114" s="3513"/>
      <c r="E114" s="3513"/>
      <c r="F114" s="3514"/>
    </row>
    <row r="115" spans="2:13" ht="15" customHeight="1" x14ac:dyDescent="0.2">
      <c r="B115" s="1226"/>
      <c r="C115" s="1227"/>
      <c r="D115" s="1227"/>
      <c r="E115" s="1227"/>
      <c r="F115" s="1227"/>
    </row>
    <row r="116" spans="2:13" ht="24" customHeight="1" x14ac:dyDescent="0.2">
      <c r="B116" s="3495" t="s">
        <v>3946</v>
      </c>
      <c r="C116" s="3495"/>
      <c r="G116" s="152"/>
      <c r="H116" s="153"/>
      <c r="I116" s="149"/>
      <c r="J116" s="146"/>
      <c r="K116" s="147"/>
      <c r="L116" s="147"/>
      <c r="M116" s="147"/>
    </row>
    <row r="117" spans="2:13" ht="23.25" thickBot="1" x14ac:dyDescent="0.25">
      <c r="B117" s="363" t="s">
        <v>1331</v>
      </c>
      <c r="C117" s="2624" t="s">
        <v>1332</v>
      </c>
      <c r="D117" s="2625"/>
      <c r="E117" s="2626" t="s">
        <v>1333</v>
      </c>
      <c r="F117" s="2627"/>
      <c r="H117" s="154"/>
      <c r="I117" s="146"/>
      <c r="J117" s="146"/>
      <c r="K117" s="147"/>
      <c r="L117" s="147"/>
      <c r="M117" s="147"/>
    </row>
    <row r="118" spans="2:13" ht="26.25" customHeight="1" thickBot="1" x14ac:dyDescent="0.25">
      <c r="B118" s="3510" t="s">
        <v>3954</v>
      </c>
      <c r="C118" s="3513"/>
      <c r="D118" s="3513"/>
      <c r="E118" s="3513"/>
      <c r="F118" s="3514"/>
    </row>
    <row r="119" spans="2:13" ht="15" customHeight="1" x14ac:dyDescent="0.2">
      <c r="B119" s="1226"/>
      <c r="C119" s="1227"/>
      <c r="D119" s="1227"/>
      <c r="E119" s="1227"/>
      <c r="F119" s="1227"/>
    </row>
    <row r="120" spans="2:13" ht="24" customHeight="1" x14ac:dyDescent="0.2">
      <c r="B120" s="3495" t="s">
        <v>3934</v>
      </c>
      <c r="C120" s="3495"/>
      <c r="G120" s="152"/>
      <c r="H120" s="153"/>
      <c r="I120" s="149"/>
      <c r="J120" s="146"/>
      <c r="K120" s="147"/>
      <c r="L120" s="147"/>
      <c r="M120" s="147"/>
    </row>
    <row r="121" spans="2:13" ht="23.25" customHeight="1" thickBot="1" x14ac:dyDescent="0.25">
      <c r="B121" s="363" t="s">
        <v>1331</v>
      </c>
      <c r="C121" s="2624" t="s">
        <v>1332</v>
      </c>
      <c r="D121" s="2625"/>
      <c r="E121" s="2624" t="s">
        <v>1333</v>
      </c>
      <c r="F121" s="2625"/>
      <c r="H121" s="154"/>
      <c r="I121" s="146"/>
      <c r="J121" s="146"/>
      <c r="K121" s="147"/>
      <c r="L121" s="147"/>
      <c r="M121" s="147"/>
    </row>
    <row r="122" spans="2:13" ht="28.5" customHeight="1" thickBot="1" x14ac:dyDescent="0.25">
      <c r="B122" s="3510" t="s">
        <v>3955</v>
      </c>
      <c r="C122" s="3511"/>
      <c r="D122" s="3511"/>
      <c r="E122" s="3511"/>
      <c r="F122" s="3512"/>
    </row>
    <row r="123" spans="2:13" ht="15" customHeight="1" x14ac:dyDescent="0.2">
      <c r="B123" s="1226"/>
      <c r="C123" s="1227"/>
      <c r="D123" s="1227"/>
      <c r="E123" s="1227"/>
      <c r="F123" s="1227"/>
    </row>
    <row r="124" spans="2:13" ht="24.75" customHeight="1" x14ac:dyDescent="0.2">
      <c r="B124" s="3531" t="s">
        <v>4041</v>
      </c>
      <c r="C124" s="3531"/>
      <c r="D124" s="463"/>
      <c r="E124" s="463"/>
      <c r="F124" s="463"/>
    </row>
    <row r="125" spans="2:13" ht="24.75" customHeight="1" thickBot="1" x14ac:dyDescent="0.25">
      <c r="B125" s="1273" t="s">
        <v>4042</v>
      </c>
      <c r="C125" s="3532" t="s">
        <v>4043</v>
      </c>
      <c r="D125" s="3533"/>
      <c r="E125" s="3532" t="s">
        <v>4044</v>
      </c>
      <c r="F125" s="3533"/>
    </row>
    <row r="126" spans="2:13" ht="32.25" customHeight="1" thickBot="1" x14ac:dyDescent="0.25">
      <c r="B126" s="3510" t="s">
        <v>4057</v>
      </c>
      <c r="C126" s="3511"/>
      <c r="D126" s="3511"/>
      <c r="E126" s="3511"/>
      <c r="F126" s="3512"/>
    </row>
    <row r="127" spans="2:13" ht="15" customHeight="1" x14ac:dyDescent="0.2">
      <c r="B127" s="1226"/>
      <c r="C127" s="1227"/>
      <c r="D127" s="1227"/>
      <c r="E127" s="1227"/>
      <c r="F127" s="1227"/>
    </row>
    <row r="128" spans="2:13" ht="28.5" customHeight="1" x14ac:dyDescent="0.2">
      <c r="B128" s="2614" t="s">
        <v>886</v>
      </c>
      <c r="C128" s="2614"/>
    </row>
    <row r="129" spans="2:9" ht="36.75" customHeight="1" x14ac:dyDescent="0.2">
      <c r="B129" s="1223">
        <v>1</v>
      </c>
      <c r="C129" s="30" t="s">
        <v>3673</v>
      </c>
      <c r="D129" s="2632"/>
      <c r="E129" s="2632"/>
      <c r="F129" s="1357" t="s">
        <v>842</v>
      </c>
      <c r="G129" s="1357"/>
    </row>
    <row r="130" spans="2:9" ht="36.75" customHeight="1" x14ac:dyDescent="0.2">
      <c r="B130" s="1223">
        <v>2</v>
      </c>
      <c r="C130" s="30" t="s">
        <v>3670</v>
      </c>
      <c r="D130" s="2633" t="s">
        <v>705</v>
      </c>
      <c r="E130" s="2633"/>
      <c r="F130" s="1357" t="s">
        <v>346</v>
      </c>
      <c r="G130" s="1357"/>
    </row>
    <row r="131" spans="2:9" ht="36.75" customHeight="1" x14ac:dyDescent="0.2">
      <c r="B131" s="1246">
        <v>3</v>
      </c>
      <c r="C131" s="30" t="s">
        <v>418</v>
      </c>
      <c r="D131" s="1247"/>
      <c r="E131" s="943"/>
      <c r="F131" s="1515" t="s">
        <v>3952</v>
      </c>
      <c r="G131" s="1519"/>
    </row>
    <row r="132" spans="2:9" ht="22.5" x14ac:dyDescent="0.2">
      <c r="B132" s="1248">
        <v>4</v>
      </c>
      <c r="C132" s="30" t="s">
        <v>3672</v>
      </c>
      <c r="D132" s="1515" t="s">
        <v>22</v>
      </c>
      <c r="E132" s="1519"/>
      <c r="F132" s="1515" t="s">
        <v>3917</v>
      </c>
      <c r="G132" s="1519"/>
    </row>
    <row r="133" spans="2:9" ht="39" customHeight="1" x14ac:dyDescent="0.2">
      <c r="B133" s="1248">
        <v>5</v>
      </c>
      <c r="C133" s="10" t="s">
        <v>436</v>
      </c>
      <c r="D133" s="1515" t="s">
        <v>4040</v>
      </c>
      <c r="E133" s="1519"/>
      <c r="F133" s="1515">
        <v>0</v>
      </c>
      <c r="G133" s="1519"/>
    </row>
    <row r="136" spans="2:9" x14ac:dyDescent="0.2">
      <c r="B136" s="158" t="s">
        <v>885</v>
      </c>
    </row>
    <row r="137" spans="2:9" ht="42" customHeight="1" x14ac:dyDescent="0.25">
      <c r="B137" s="2681"/>
      <c r="C137" s="2682"/>
      <c r="D137" s="2593"/>
      <c r="E137" s="2594"/>
      <c r="F137" s="2594"/>
      <c r="G137" s="2595"/>
      <c r="H137" s="159"/>
      <c r="I137"/>
    </row>
    <row r="143" spans="2:9" ht="24.75" customHeight="1" x14ac:dyDescent="0.2">
      <c r="B143" s="2614"/>
      <c r="C143" s="2614"/>
    </row>
    <row r="144" spans="2:9" ht="35.25" customHeight="1" x14ac:dyDescent="0.2">
      <c r="B144" s="1243"/>
      <c r="C144" s="3505"/>
      <c r="D144" s="3505"/>
      <c r="E144" s="3505"/>
      <c r="F144" s="3505"/>
    </row>
    <row r="145" spans="2:6" ht="29.25" customHeight="1" x14ac:dyDescent="0.2">
      <c r="B145" s="3509"/>
      <c r="C145" s="3509"/>
      <c r="D145" s="3509"/>
      <c r="E145" s="3509"/>
      <c r="F145" s="3509"/>
    </row>
  </sheetData>
  <sheetProtection algorithmName="SHA-512" hashValue="g1qunY3xROuaN3wrmOtp/e3fieLkjvGWUq1d8QZoz/ylTdL//bSlYEJGy0dBaKZl6oogvrcyUGynWBvBHB+8Vg==" saltValue="VsRAhz6eGHLH90s7sClHDA==" spinCount="100000" sheet="1" objects="1" scenarios="1"/>
  <mergeCells count="78">
    <mergeCell ref="D133:E133"/>
    <mergeCell ref="F133:G133"/>
    <mergeCell ref="D61:E61"/>
    <mergeCell ref="G61:H61"/>
    <mergeCell ref="D62:E62"/>
    <mergeCell ref="G62:H62"/>
    <mergeCell ref="B100:G100"/>
    <mergeCell ref="B101:E101"/>
    <mergeCell ref="F101:G101"/>
    <mergeCell ref="B103:C103"/>
    <mergeCell ref="B104:E104"/>
    <mergeCell ref="B124:C124"/>
    <mergeCell ref="C125:D125"/>
    <mergeCell ref="E125:F125"/>
    <mergeCell ref="B126:F126"/>
    <mergeCell ref="B118:F118"/>
    <mergeCell ref="E117:F117"/>
    <mergeCell ref="B106:E106"/>
    <mergeCell ref="B114:F114"/>
    <mergeCell ref="B112:C112"/>
    <mergeCell ref="C113:D113"/>
    <mergeCell ref="E113:F113"/>
    <mergeCell ref="B110:K110"/>
    <mergeCell ref="B145:F145"/>
    <mergeCell ref="B82:G82"/>
    <mergeCell ref="B83:E83"/>
    <mergeCell ref="F83:G83"/>
    <mergeCell ref="B86:C86"/>
    <mergeCell ref="B84:D84"/>
    <mergeCell ref="B87:D87"/>
    <mergeCell ref="B122:F122"/>
    <mergeCell ref="D130:E130"/>
    <mergeCell ref="F130:G130"/>
    <mergeCell ref="B137:C137"/>
    <mergeCell ref="D137:G137"/>
    <mergeCell ref="B128:C128"/>
    <mergeCell ref="F93:G93"/>
    <mergeCell ref="B143:C143"/>
    <mergeCell ref="B95:C95"/>
    <mergeCell ref="D132:E132"/>
    <mergeCell ref="F132:G132"/>
    <mergeCell ref="C144:D144"/>
    <mergeCell ref="E144:F144"/>
    <mergeCell ref="B2:F2"/>
    <mergeCell ref="B51:C51"/>
    <mergeCell ref="D53:E53"/>
    <mergeCell ref="B69:C69"/>
    <mergeCell ref="G53:H53"/>
    <mergeCell ref="D55:E55"/>
    <mergeCell ref="G55:H55"/>
    <mergeCell ref="D59:E59"/>
    <mergeCell ref="G59:H59"/>
    <mergeCell ref="B66:G66"/>
    <mergeCell ref="B67:E67"/>
    <mergeCell ref="F67:G67"/>
    <mergeCell ref="D54:E54"/>
    <mergeCell ref="D60:E60"/>
    <mergeCell ref="G60:H60"/>
    <mergeCell ref="D58:E58"/>
    <mergeCell ref="B70:E70"/>
    <mergeCell ref="D57:E57"/>
    <mergeCell ref="G57:H57"/>
    <mergeCell ref="F131:G131"/>
    <mergeCell ref="D129:E129"/>
    <mergeCell ref="F129:G129"/>
    <mergeCell ref="B74:G74"/>
    <mergeCell ref="B75:E75"/>
    <mergeCell ref="F75:G75"/>
    <mergeCell ref="B77:C77"/>
    <mergeCell ref="B78:E78"/>
    <mergeCell ref="B92:G92"/>
    <mergeCell ref="B93:E93"/>
    <mergeCell ref="B116:C116"/>
    <mergeCell ref="C117:D117"/>
    <mergeCell ref="B96:E96"/>
    <mergeCell ref="B120:C120"/>
    <mergeCell ref="C121:D121"/>
    <mergeCell ref="E121:F121"/>
  </mergeCells>
  <hyperlinks>
    <hyperlink ref="B3" location="Content!A1" display="Content (Inhaltsverzeichnis)" xr:uid="{4FFD51A3-82D7-4A3D-8F53-B1BCBE2AF00C}"/>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2D35E-406C-4E1A-BC65-DCCACF0B9BB6}">
  <dimension ref="A1:M39"/>
  <sheetViews>
    <sheetView workbookViewId="0"/>
  </sheetViews>
  <sheetFormatPr baseColWidth="10" defaultRowHeight="15" x14ac:dyDescent="0.25"/>
  <cols>
    <col min="2" max="2" width="38.42578125" customWidth="1"/>
    <col min="3" max="3" width="17.5703125" customWidth="1"/>
    <col min="4" max="4" width="13.140625" hidden="1" customWidth="1"/>
  </cols>
  <sheetData>
    <row r="1" spans="1:13" s="58" customFormat="1" ht="9" customHeight="1" x14ac:dyDescent="0.2"/>
    <row r="2" spans="1:13" s="58" customFormat="1" ht="80.25" customHeight="1" x14ac:dyDescent="0.25">
      <c r="B2" s="2678" t="s">
        <v>3667</v>
      </c>
      <c r="C2" s="2678"/>
      <c r="D2" s="2678"/>
      <c r="E2" s="2678"/>
      <c r="F2" s="2678"/>
      <c r="G2" s="56"/>
      <c r="H2" s="26"/>
      <c r="I2"/>
    </row>
    <row r="3" spans="1:13" s="1" customFormat="1" ht="16.5" customHeight="1" x14ac:dyDescent="0.25">
      <c r="B3" s="369" t="s">
        <v>847</v>
      </c>
      <c r="C3"/>
      <c r="D3"/>
      <c r="E3"/>
      <c r="F3"/>
      <c r="G3" s="176"/>
      <c r="H3" s="176"/>
      <c r="I3" s="176"/>
      <c r="J3" s="177"/>
      <c r="K3"/>
      <c r="L3"/>
      <c r="M3"/>
    </row>
    <row r="8" spans="1:13" ht="30" x14ac:dyDescent="0.25">
      <c r="A8" s="306" t="s">
        <v>3872</v>
      </c>
      <c r="B8" t="s">
        <v>3873</v>
      </c>
      <c r="C8" t="s">
        <v>3874</v>
      </c>
      <c r="D8" s="997" t="s">
        <v>3875</v>
      </c>
      <c r="E8" t="s">
        <v>3876</v>
      </c>
      <c r="F8" t="s">
        <v>3877</v>
      </c>
      <c r="G8" t="s">
        <v>3878</v>
      </c>
    </row>
    <row r="9" spans="1:13" ht="15.75" hidden="1" x14ac:dyDescent="0.25">
      <c r="A9" s="306" t="s">
        <v>3879</v>
      </c>
      <c r="B9" s="1229" t="s">
        <v>3880</v>
      </c>
      <c r="C9" t="s">
        <v>3881</v>
      </c>
      <c r="D9" t="s">
        <v>3882</v>
      </c>
      <c r="E9" t="s">
        <v>3883</v>
      </c>
      <c r="F9" t="s">
        <v>3884</v>
      </c>
      <c r="G9" t="s">
        <v>3885</v>
      </c>
    </row>
    <row r="10" spans="1:13" ht="15.75" x14ac:dyDescent="0.25">
      <c r="A10" s="738">
        <v>1</v>
      </c>
      <c r="B10" s="1230" t="s">
        <v>3886</v>
      </c>
      <c r="C10" s="664" t="s">
        <v>3887</v>
      </c>
      <c r="D10" s="664"/>
      <c r="E10" s="664"/>
      <c r="F10" s="664"/>
      <c r="G10" s="664"/>
    </row>
    <row r="11" spans="1:13" ht="15.75" x14ac:dyDescent="0.25">
      <c r="A11" s="738" t="s">
        <v>3888</v>
      </c>
      <c r="B11" s="1230" t="s">
        <v>3937</v>
      </c>
      <c r="C11" s="664"/>
      <c r="D11" s="664"/>
      <c r="E11" s="664">
        <v>80</v>
      </c>
      <c r="F11" s="664">
        <v>100</v>
      </c>
      <c r="G11" s="664">
        <f t="shared" ref="G11:G16" si="0">E11/F11</f>
        <v>0.8</v>
      </c>
    </row>
    <row r="12" spans="1:13" ht="15.75" x14ac:dyDescent="0.25">
      <c r="A12" s="738" t="s">
        <v>3889</v>
      </c>
      <c r="B12" s="1230" t="s">
        <v>3938</v>
      </c>
      <c r="C12" s="664"/>
      <c r="D12" s="664"/>
      <c r="E12" s="664">
        <v>85</v>
      </c>
      <c r="F12" s="664">
        <v>110</v>
      </c>
      <c r="G12" s="1231">
        <f t="shared" si="0"/>
        <v>0.77272727272727271</v>
      </c>
    </row>
    <row r="13" spans="1:13" ht="15.75" x14ac:dyDescent="0.25">
      <c r="A13" s="738" t="s">
        <v>3890</v>
      </c>
      <c r="B13" s="1230" t="s">
        <v>3939</v>
      </c>
      <c r="C13" s="664"/>
      <c r="D13" s="664"/>
      <c r="E13" s="664">
        <v>90</v>
      </c>
      <c r="F13" s="664">
        <v>120</v>
      </c>
      <c r="G13" s="664">
        <f t="shared" si="0"/>
        <v>0.75</v>
      </c>
    </row>
    <row r="14" spans="1:13" ht="15.75" x14ac:dyDescent="0.25">
      <c r="A14" s="738" t="s">
        <v>3891</v>
      </c>
      <c r="B14" s="1230" t="s">
        <v>3940</v>
      </c>
      <c r="C14" s="664"/>
      <c r="D14" s="664"/>
      <c r="E14" s="664">
        <v>100</v>
      </c>
      <c r="F14" s="664">
        <v>130</v>
      </c>
      <c r="G14" s="1231">
        <f t="shared" si="0"/>
        <v>0.76923076923076927</v>
      </c>
    </row>
    <row r="15" spans="1:13" ht="15.75" x14ac:dyDescent="0.25">
      <c r="A15" s="738" t="s">
        <v>3892</v>
      </c>
      <c r="B15" s="1230" t="s">
        <v>3941</v>
      </c>
      <c r="C15" s="664"/>
      <c r="D15" s="664"/>
      <c r="E15" s="664">
        <v>100</v>
      </c>
      <c r="F15" s="664">
        <v>110</v>
      </c>
      <c r="G15" s="1231">
        <f t="shared" si="0"/>
        <v>0.90909090909090906</v>
      </c>
    </row>
    <row r="16" spans="1:13" ht="15.75" x14ac:dyDescent="0.25">
      <c r="A16" s="738" t="s">
        <v>3893</v>
      </c>
      <c r="B16" s="1230" t="s">
        <v>3942</v>
      </c>
      <c r="C16" s="664"/>
      <c r="D16" s="664"/>
      <c r="E16" s="664">
        <v>100</v>
      </c>
      <c r="F16" s="664">
        <v>110</v>
      </c>
      <c r="G16" s="1231">
        <f t="shared" si="0"/>
        <v>0.90909090909090906</v>
      </c>
    </row>
    <row r="17" spans="1:7" ht="15.75" x14ac:dyDescent="0.25">
      <c r="A17" s="738"/>
      <c r="B17" s="1230"/>
      <c r="C17" s="664"/>
      <c r="D17" s="664"/>
      <c r="E17" s="664"/>
      <c r="F17" s="664"/>
      <c r="G17" s="664"/>
    </row>
    <row r="18" spans="1:7" ht="15.75" x14ac:dyDescent="0.25">
      <c r="A18" s="738">
        <v>2</v>
      </c>
      <c r="B18" s="1230" t="s">
        <v>3894</v>
      </c>
      <c r="C18" s="664"/>
      <c r="D18" s="664"/>
      <c r="E18" s="664"/>
      <c r="F18" s="664"/>
      <c r="G18" s="664"/>
    </row>
    <row r="19" spans="1:7" ht="15.75" x14ac:dyDescent="0.25">
      <c r="A19" s="738" t="s">
        <v>3895</v>
      </c>
      <c r="B19" s="1230" t="s">
        <v>3943</v>
      </c>
      <c r="C19" s="664"/>
      <c r="D19" s="664"/>
      <c r="E19" s="664">
        <v>80</v>
      </c>
      <c r="F19" s="664">
        <v>100</v>
      </c>
      <c r="G19" s="664">
        <f t="shared" ref="G19:G24" si="1">E19/F19</f>
        <v>0.8</v>
      </c>
    </row>
    <row r="20" spans="1:7" ht="15.75" x14ac:dyDescent="0.25">
      <c r="A20" s="738" t="s">
        <v>3896</v>
      </c>
      <c r="B20" s="1230" t="s">
        <v>3938</v>
      </c>
      <c r="C20" s="664"/>
      <c r="D20" s="664"/>
      <c r="E20" s="664">
        <v>85</v>
      </c>
      <c r="F20" s="664">
        <v>110</v>
      </c>
      <c r="G20" s="1231">
        <f t="shared" si="1"/>
        <v>0.77272727272727271</v>
      </c>
    </row>
    <row r="21" spans="1:7" ht="15.75" x14ac:dyDescent="0.25">
      <c r="A21" s="738" t="s">
        <v>3897</v>
      </c>
      <c r="B21" s="1230" t="s">
        <v>3939</v>
      </c>
      <c r="C21" s="664"/>
      <c r="D21" s="664"/>
      <c r="E21" s="664">
        <v>90</v>
      </c>
      <c r="F21" s="664">
        <v>120</v>
      </c>
      <c r="G21" s="664">
        <f t="shared" si="1"/>
        <v>0.75</v>
      </c>
    </row>
    <row r="22" spans="1:7" ht="15.75" x14ac:dyDescent="0.25">
      <c r="A22" s="738" t="s">
        <v>3898</v>
      </c>
      <c r="B22" s="1230" t="s">
        <v>3944</v>
      </c>
      <c r="C22" s="664"/>
      <c r="D22" s="664"/>
      <c r="E22" s="664">
        <v>100</v>
      </c>
      <c r="F22" s="664">
        <v>130</v>
      </c>
      <c r="G22" s="1231">
        <f t="shared" si="1"/>
        <v>0.76923076923076927</v>
      </c>
    </row>
    <row r="23" spans="1:7" ht="15.75" x14ac:dyDescent="0.25">
      <c r="A23" s="738" t="s">
        <v>3899</v>
      </c>
      <c r="B23" s="1230" t="s">
        <v>3945</v>
      </c>
      <c r="C23" s="664"/>
      <c r="D23" s="664"/>
      <c r="E23" s="664">
        <v>100</v>
      </c>
      <c r="F23" s="664">
        <v>110</v>
      </c>
      <c r="G23" s="1231">
        <f t="shared" si="1"/>
        <v>0.90909090909090906</v>
      </c>
    </row>
    <row r="24" spans="1:7" ht="15.75" x14ac:dyDescent="0.25">
      <c r="A24" s="738" t="s">
        <v>3900</v>
      </c>
      <c r="B24" s="1230" t="s">
        <v>3942</v>
      </c>
      <c r="C24" s="664"/>
      <c r="D24" s="664"/>
      <c r="E24" s="664">
        <v>100</v>
      </c>
      <c r="F24" s="664">
        <v>110</v>
      </c>
      <c r="G24" s="1231">
        <f t="shared" si="1"/>
        <v>0.90909090909090906</v>
      </c>
    </row>
    <row r="25" spans="1:7" ht="15.75" x14ac:dyDescent="0.25">
      <c r="A25" s="738"/>
      <c r="B25" s="1230"/>
      <c r="C25" s="664"/>
      <c r="D25" s="664"/>
      <c r="E25" s="664"/>
      <c r="F25" s="664"/>
      <c r="G25" s="664"/>
    </row>
    <row r="26" spans="1:7" ht="15.75" x14ac:dyDescent="0.25">
      <c r="A26" s="738">
        <v>3</v>
      </c>
      <c r="B26" s="1230" t="s">
        <v>3927</v>
      </c>
      <c r="C26" s="664"/>
      <c r="D26" s="664"/>
      <c r="E26" s="664"/>
      <c r="F26" s="664"/>
      <c r="G26" s="1231"/>
    </row>
    <row r="27" spans="1:7" ht="15.75" x14ac:dyDescent="0.25">
      <c r="A27" s="738" t="s">
        <v>3901</v>
      </c>
      <c r="B27" s="1230" t="s">
        <v>3937</v>
      </c>
      <c r="C27" s="664"/>
      <c r="D27" s="664"/>
      <c r="E27" s="664">
        <v>80</v>
      </c>
      <c r="F27" s="664">
        <v>100</v>
      </c>
      <c r="G27" s="1231">
        <f>E27/F27</f>
        <v>0.8</v>
      </c>
    </row>
    <row r="28" spans="1:7" ht="15.75" x14ac:dyDescent="0.25">
      <c r="A28" s="738" t="s">
        <v>3903</v>
      </c>
      <c r="B28" s="1230" t="s">
        <v>3938</v>
      </c>
      <c r="C28" s="664"/>
      <c r="D28" s="664"/>
      <c r="E28" s="664">
        <v>85</v>
      </c>
      <c r="F28" s="664">
        <v>110</v>
      </c>
      <c r="G28" s="1231">
        <f>E28/F28</f>
        <v>0.77272727272727271</v>
      </c>
    </row>
    <row r="29" spans="1:7" ht="15.75" x14ac:dyDescent="0.25">
      <c r="A29" s="738" t="s">
        <v>3905</v>
      </c>
      <c r="B29" s="1230" t="s">
        <v>3939</v>
      </c>
      <c r="C29" s="664"/>
      <c r="D29" s="664"/>
      <c r="E29" s="664">
        <v>90</v>
      </c>
      <c r="F29" s="664">
        <v>120</v>
      </c>
      <c r="G29" s="1231">
        <f>E29/F29</f>
        <v>0.75</v>
      </c>
    </row>
    <row r="30" spans="1:7" ht="15.75" x14ac:dyDescent="0.25">
      <c r="A30" s="738" t="s">
        <v>3907</v>
      </c>
      <c r="B30" s="1230" t="s">
        <v>3940</v>
      </c>
      <c r="C30" s="664"/>
      <c r="D30" s="664"/>
      <c r="E30" s="664">
        <v>100</v>
      </c>
      <c r="F30" s="664">
        <v>130</v>
      </c>
      <c r="G30" s="1231">
        <f>E30/F30</f>
        <v>0.76923076923076927</v>
      </c>
    </row>
    <row r="31" spans="1:7" ht="15.75" x14ac:dyDescent="0.25">
      <c r="A31" s="738" t="s">
        <v>3909</v>
      </c>
      <c r="B31" s="1230" t="s">
        <v>3941</v>
      </c>
      <c r="C31" s="664"/>
      <c r="D31" s="664"/>
      <c r="E31" s="664">
        <v>100</v>
      </c>
      <c r="F31" s="664">
        <v>110</v>
      </c>
      <c r="G31" s="1231">
        <f>E31/F31</f>
        <v>0.90909090909090906</v>
      </c>
    </row>
    <row r="32" spans="1:7" ht="15.75" x14ac:dyDescent="0.25">
      <c r="A32" s="738"/>
      <c r="B32" s="1230"/>
      <c r="C32" s="664"/>
      <c r="D32" s="664"/>
      <c r="E32" s="664"/>
      <c r="F32" s="664"/>
      <c r="G32" s="1231"/>
    </row>
    <row r="33" spans="1:7" ht="15.75" x14ac:dyDescent="0.25">
      <c r="A33" s="738">
        <v>4</v>
      </c>
      <c r="B33" s="1230" t="s">
        <v>3981</v>
      </c>
      <c r="C33" s="664"/>
      <c r="D33" s="664"/>
      <c r="E33" s="664"/>
      <c r="F33" s="664"/>
      <c r="G33" s="664"/>
    </row>
    <row r="34" spans="1:7" ht="15.75" x14ac:dyDescent="0.25">
      <c r="A34" s="738" t="s">
        <v>3928</v>
      </c>
      <c r="B34" s="1230" t="s">
        <v>3902</v>
      </c>
      <c r="C34" s="664"/>
      <c r="D34" s="664"/>
      <c r="E34" s="664">
        <v>80</v>
      </c>
      <c r="F34" s="664">
        <v>100</v>
      </c>
      <c r="G34" s="664">
        <f t="shared" ref="G34:G39" si="2">E34/F34</f>
        <v>0.8</v>
      </c>
    </row>
    <row r="35" spans="1:7" ht="15.75" x14ac:dyDescent="0.25">
      <c r="A35" s="738" t="s">
        <v>3929</v>
      </c>
      <c r="B35" s="1230" t="s">
        <v>3904</v>
      </c>
      <c r="C35" s="664"/>
      <c r="D35" s="664"/>
      <c r="E35" s="664">
        <v>85</v>
      </c>
      <c r="F35" s="664">
        <v>110</v>
      </c>
      <c r="G35" s="1231">
        <f t="shared" si="2"/>
        <v>0.77272727272727271</v>
      </c>
    </row>
    <row r="36" spans="1:7" ht="15.75" x14ac:dyDescent="0.25">
      <c r="A36" s="738" t="s">
        <v>3930</v>
      </c>
      <c r="B36" s="1230" t="s">
        <v>3906</v>
      </c>
      <c r="C36" s="664"/>
      <c r="D36" s="664"/>
      <c r="E36" s="664">
        <v>90</v>
      </c>
      <c r="F36" s="664">
        <v>120</v>
      </c>
      <c r="G36" s="664">
        <f t="shared" si="2"/>
        <v>0.75</v>
      </c>
    </row>
    <row r="37" spans="1:7" ht="15.75" x14ac:dyDescent="0.25">
      <c r="A37" s="738" t="s">
        <v>3931</v>
      </c>
      <c r="B37" s="1230" t="s">
        <v>3908</v>
      </c>
      <c r="C37" s="664"/>
      <c r="D37" s="664"/>
      <c r="E37" s="664">
        <v>100</v>
      </c>
      <c r="F37" s="664">
        <v>130</v>
      </c>
      <c r="G37" s="1231">
        <f t="shared" si="2"/>
        <v>0.76923076923076927</v>
      </c>
    </row>
    <row r="38" spans="1:7" ht="15.75" x14ac:dyDescent="0.25">
      <c r="A38" s="738" t="s">
        <v>3932</v>
      </c>
      <c r="B38" s="1230" t="s">
        <v>3910</v>
      </c>
      <c r="C38" s="664"/>
      <c r="D38" s="664"/>
      <c r="E38" s="664">
        <v>100</v>
      </c>
      <c r="F38" s="664">
        <v>110</v>
      </c>
      <c r="G38" s="1231">
        <f t="shared" si="2"/>
        <v>0.90909090909090906</v>
      </c>
    </row>
    <row r="39" spans="1:7" ht="15.75" x14ac:dyDescent="0.25">
      <c r="A39" s="738" t="s">
        <v>3933</v>
      </c>
      <c r="B39" s="1230" t="s">
        <v>3911</v>
      </c>
      <c r="C39" s="664"/>
      <c r="D39" s="664"/>
      <c r="E39" s="664">
        <v>100</v>
      </c>
      <c r="F39" s="664">
        <v>110</v>
      </c>
      <c r="G39" s="1231">
        <f t="shared" si="2"/>
        <v>0.90909090909090906</v>
      </c>
    </row>
  </sheetData>
  <mergeCells count="1">
    <mergeCell ref="B2:F2"/>
  </mergeCells>
  <phoneticPr fontId="142" type="noConversion"/>
  <hyperlinks>
    <hyperlink ref="B3" location="Content!A1" display="Content (Inhaltsverzeichnis)" xr:uid="{12508E9D-674E-4870-B961-FF177B4171B5}"/>
  </hyperlinks>
  <pageMargins left="0.7" right="0.7" top="0.78740157499999996" bottom="0.78740157499999996" header="0.3" footer="0.3"/>
  <drawing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5EF64-C3AB-4225-8E1F-6A24138019A0}">
  <dimension ref="A1:M39"/>
  <sheetViews>
    <sheetView workbookViewId="0"/>
  </sheetViews>
  <sheetFormatPr baseColWidth="10" defaultRowHeight="15" x14ac:dyDescent="0.25"/>
  <cols>
    <col min="2" max="2" width="38.42578125" customWidth="1"/>
    <col min="3" max="3" width="17.5703125" customWidth="1"/>
    <col min="4" max="4" width="13.140625" hidden="1" customWidth="1"/>
  </cols>
  <sheetData>
    <row r="1" spans="1:13" s="58" customFormat="1" ht="9" customHeight="1" x14ac:dyDescent="0.2"/>
    <row r="2" spans="1:13" s="58" customFormat="1" ht="80.25" customHeight="1" x14ac:dyDescent="0.25">
      <c r="B2" s="2678" t="s">
        <v>3667</v>
      </c>
      <c r="C2" s="2678"/>
      <c r="D2" s="2678"/>
      <c r="E2" s="2678"/>
      <c r="F2" s="2678"/>
      <c r="G2" s="56"/>
      <c r="H2" s="26"/>
      <c r="I2"/>
    </row>
    <row r="3" spans="1:13" s="1" customFormat="1" ht="16.5" customHeight="1" x14ac:dyDescent="0.25">
      <c r="B3" s="369" t="s">
        <v>847</v>
      </c>
      <c r="C3"/>
      <c r="D3"/>
      <c r="E3"/>
      <c r="F3"/>
      <c r="G3" s="176"/>
      <c r="H3" s="176"/>
      <c r="I3" s="176"/>
      <c r="J3" s="177"/>
      <c r="K3"/>
      <c r="L3"/>
      <c r="M3"/>
    </row>
    <row r="8" spans="1:13" ht="30" x14ac:dyDescent="0.25">
      <c r="A8" s="306" t="s">
        <v>3872</v>
      </c>
      <c r="B8" t="s">
        <v>3873</v>
      </c>
      <c r="C8" t="s">
        <v>3874</v>
      </c>
      <c r="D8" s="997" t="s">
        <v>3875</v>
      </c>
      <c r="E8" t="s">
        <v>3876</v>
      </c>
      <c r="F8" t="s">
        <v>3877</v>
      </c>
      <c r="G8" t="s">
        <v>3878</v>
      </c>
    </row>
    <row r="9" spans="1:13" ht="15.75" hidden="1" x14ac:dyDescent="0.25">
      <c r="A9" s="306" t="s">
        <v>3879</v>
      </c>
      <c r="B9" s="1229" t="s">
        <v>3880</v>
      </c>
      <c r="C9" t="s">
        <v>3881</v>
      </c>
      <c r="D9" t="s">
        <v>3882</v>
      </c>
      <c r="E9" t="s">
        <v>3883</v>
      </c>
      <c r="F9" t="s">
        <v>3884</v>
      </c>
      <c r="G9" t="s">
        <v>3885</v>
      </c>
    </row>
    <row r="10" spans="1:13" ht="15.75" x14ac:dyDescent="0.25">
      <c r="A10" s="738">
        <v>1</v>
      </c>
      <c r="B10" s="1230" t="s">
        <v>3983</v>
      </c>
      <c r="C10" s="664" t="s">
        <v>3887</v>
      </c>
      <c r="D10" s="664"/>
      <c r="E10" s="664"/>
      <c r="F10" s="664"/>
      <c r="G10" s="664"/>
    </row>
    <row r="11" spans="1:13" ht="15.75" x14ac:dyDescent="0.25">
      <c r="A11" s="738" t="s">
        <v>3888</v>
      </c>
      <c r="B11" s="1230" t="s">
        <v>3937</v>
      </c>
      <c r="C11" s="664"/>
      <c r="D11" s="664"/>
      <c r="E11" s="664">
        <v>80</v>
      </c>
      <c r="F11" s="664">
        <v>100</v>
      </c>
      <c r="G11" s="664">
        <f t="shared" ref="G11:G16" si="0">E11/F11</f>
        <v>0.8</v>
      </c>
    </row>
    <row r="12" spans="1:13" ht="15.75" x14ac:dyDescent="0.25">
      <c r="A12" s="738" t="s">
        <v>3889</v>
      </c>
      <c r="B12" s="1230" t="s">
        <v>3938</v>
      </c>
      <c r="C12" s="664"/>
      <c r="D12" s="664"/>
      <c r="E12" s="664">
        <v>85</v>
      </c>
      <c r="F12" s="664">
        <v>110</v>
      </c>
      <c r="G12" s="1231">
        <f t="shared" si="0"/>
        <v>0.77272727272727271</v>
      </c>
    </row>
    <row r="13" spans="1:13" ht="15.75" x14ac:dyDescent="0.25">
      <c r="A13" s="738" t="s">
        <v>3890</v>
      </c>
      <c r="B13" s="1230" t="s">
        <v>3939</v>
      </c>
      <c r="C13" s="664"/>
      <c r="D13" s="664"/>
      <c r="E13" s="664">
        <v>90</v>
      </c>
      <c r="F13" s="664">
        <v>120</v>
      </c>
      <c r="G13" s="664">
        <f t="shared" si="0"/>
        <v>0.75</v>
      </c>
    </row>
    <row r="14" spans="1:13" ht="15.75" x14ac:dyDescent="0.25">
      <c r="A14" s="738" t="s">
        <v>3891</v>
      </c>
      <c r="B14" s="1230" t="s">
        <v>3940</v>
      </c>
      <c r="C14" s="664"/>
      <c r="D14" s="664"/>
      <c r="E14" s="664">
        <v>100</v>
      </c>
      <c r="F14" s="664">
        <v>130</v>
      </c>
      <c r="G14" s="1231">
        <f t="shared" si="0"/>
        <v>0.76923076923076927</v>
      </c>
    </row>
    <row r="15" spans="1:13" ht="15.75" x14ac:dyDescent="0.25">
      <c r="A15" s="738" t="s">
        <v>3892</v>
      </c>
      <c r="B15" s="1230" t="s">
        <v>3941</v>
      </c>
      <c r="C15" s="664"/>
      <c r="D15" s="664"/>
      <c r="E15" s="664">
        <v>100</v>
      </c>
      <c r="F15" s="664">
        <v>110</v>
      </c>
      <c r="G15" s="1231">
        <f t="shared" si="0"/>
        <v>0.90909090909090906</v>
      </c>
    </row>
    <row r="16" spans="1:13" ht="15.75" x14ac:dyDescent="0.25">
      <c r="A16" s="738" t="s">
        <v>3893</v>
      </c>
      <c r="B16" s="1230" t="s">
        <v>3942</v>
      </c>
      <c r="C16" s="664"/>
      <c r="D16" s="664"/>
      <c r="E16" s="664">
        <v>100</v>
      </c>
      <c r="F16" s="664">
        <v>110</v>
      </c>
      <c r="G16" s="1231">
        <f t="shared" si="0"/>
        <v>0.90909090909090906</v>
      </c>
    </row>
    <row r="17" spans="1:7" ht="15.75" x14ac:dyDescent="0.25">
      <c r="A17" s="738"/>
      <c r="B17" s="1230"/>
      <c r="C17" s="664"/>
      <c r="D17" s="664"/>
      <c r="E17" s="664"/>
      <c r="F17" s="664"/>
      <c r="G17" s="664"/>
    </row>
    <row r="18" spans="1:7" ht="15.75" x14ac:dyDescent="0.25">
      <c r="A18" s="738">
        <v>2</v>
      </c>
      <c r="B18" s="1230" t="s">
        <v>3984</v>
      </c>
      <c r="C18" s="664"/>
      <c r="D18" s="664"/>
      <c r="E18" s="664"/>
      <c r="F18" s="664"/>
      <c r="G18" s="664"/>
    </row>
    <row r="19" spans="1:7" ht="15.75" x14ac:dyDescent="0.25">
      <c r="A19" s="738" t="s">
        <v>3895</v>
      </c>
      <c r="B19" s="1230" t="s">
        <v>3943</v>
      </c>
      <c r="C19" s="664"/>
      <c r="D19" s="664"/>
      <c r="E19" s="664">
        <v>80</v>
      </c>
      <c r="F19" s="664">
        <v>100</v>
      </c>
      <c r="G19" s="664">
        <f t="shared" ref="G19:G24" si="1">E19/F19</f>
        <v>0.8</v>
      </c>
    </row>
    <row r="20" spans="1:7" ht="15.75" x14ac:dyDescent="0.25">
      <c r="A20" s="738" t="s">
        <v>3896</v>
      </c>
      <c r="B20" s="1230" t="s">
        <v>3938</v>
      </c>
      <c r="C20" s="664"/>
      <c r="D20" s="664"/>
      <c r="E20" s="664">
        <v>85</v>
      </c>
      <c r="F20" s="664">
        <v>110</v>
      </c>
      <c r="G20" s="1231">
        <f t="shared" si="1"/>
        <v>0.77272727272727271</v>
      </c>
    </row>
    <row r="21" spans="1:7" ht="15.75" x14ac:dyDescent="0.25">
      <c r="A21" s="738" t="s">
        <v>3897</v>
      </c>
      <c r="B21" s="1230" t="s">
        <v>3939</v>
      </c>
      <c r="C21" s="664"/>
      <c r="D21" s="664"/>
      <c r="E21" s="664">
        <v>90</v>
      </c>
      <c r="F21" s="664">
        <v>120</v>
      </c>
      <c r="G21" s="664">
        <f t="shared" si="1"/>
        <v>0.75</v>
      </c>
    </row>
    <row r="22" spans="1:7" ht="15.75" x14ac:dyDescent="0.25">
      <c r="A22" s="738" t="s">
        <v>3898</v>
      </c>
      <c r="B22" s="1230" t="s">
        <v>3944</v>
      </c>
      <c r="C22" s="664"/>
      <c r="D22" s="664"/>
      <c r="E22" s="664">
        <v>100</v>
      </c>
      <c r="F22" s="664">
        <v>130</v>
      </c>
      <c r="G22" s="1231">
        <f t="shared" si="1"/>
        <v>0.76923076923076927</v>
      </c>
    </row>
    <row r="23" spans="1:7" ht="15.75" x14ac:dyDescent="0.25">
      <c r="A23" s="738" t="s">
        <v>3899</v>
      </c>
      <c r="B23" s="1230" t="s">
        <v>3945</v>
      </c>
      <c r="C23" s="664"/>
      <c r="D23" s="664"/>
      <c r="E23" s="664">
        <v>100</v>
      </c>
      <c r="F23" s="664">
        <v>110</v>
      </c>
      <c r="G23" s="1231">
        <f t="shared" si="1"/>
        <v>0.90909090909090906</v>
      </c>
    </row>
    <row r="24" spans="1:7" ht="15.75" x14ac:dyDescent="0.25">
      <c r="A24" s="738" t="s">
        <v>3900</v>
      </c>
      <c r="B24" s="1230" t="s">
        <v>3942</v>
      </c>
      <c r="C24" s="664"/>
      <c r="D24" s="664"/>
      <c r="E24" s="664">
        <v>100</v>
      </c>
      <c r="F24" s="664">
        <v>110</v>
      </c>
      <c r="G24" s="1231">
        <f t="shared" si="1"/>
        <v>0.90909090909090906</v>
      </c>
    </row>
    <row r="25" spans="1:7" ht="15.75" x14ac:dyDescent="0.25">
      <c r="A25" s="738"/>
      <c r="B25" s="1230"/>
      <c r="C25" s="664"/>
      <c r="D25" s="664"/>
      <c r="E25" s="664"/>
      <c r="F25" s="664"/>
      <c r="G25" s="664"/>
    </row>
    <row r="26" spans="1:7" ht="15.75" x14ac:dyDescent="0.25">
      <c r="A26" s="738">
        <v>3</v>
      </c>
      <c r="B26" s="1230" t="s">
        <v>3985</v>
      </c>
      <c r="C26" s="664"/>
      <c r="D26" s="664"/>
      <c r="E26" s="664"/>
      <c r="F26" s="664"/>
      <c r="G26" s="1231"/>
    </row>
    <row r="27" spans="1:7" ht="15.75" x14ac:dyDescent="0.25">
      <c r="A27" s="738" t="s">
        <v>3901</v>
      </c>
      <c r="B27" s="1230" t="s">
        <v>3937</v>
      </c>
      <c r="C27" s="664"/>
      <c r="D27" s="664"/>
      <c r="E27" s="664">
        <v>80</v>
      </c>
      <c r="F27" s="664">
        <v>100</v>
      </c>
      <c r="G27" s="1231">
        <f>E27/F27</f>
        <v>0.8</v>
      </c>
    </row>
    <row r="28" spans="1:7" ht="15.75" x14ac:dyDescent="0.25">
      <c r="A28" s="738" t="s">
        <v>3903</v>
      </c>
      <c r="B28" s="1230" t="s">
        <v>3938</v>
      </c>
      <c r="C28" s="664"/>
      <c r="D28" s="664"/>
      <c r="E28" s="664">
        <v>85</v>
      </c>
      <c r="F28" s="664">
        <v>110</v>
      </c>
      <c r="G28" s="1231">
        <f>E28/F28</f>
        <v>0.77272727272727271</v>
      </c>
    </row>
    <row r="29" spans="1:7" ht="15.75" x14ac:dyDescent="0.25">
      <c r="A29" s="738" t="s">
        <v>3905</v>
      </c>
      <c r="B29" s="1230" t="s">
        <v>3939</v>
      </c>
      <c r="C29" s="664"/>
      <c r="D29" s="664"/>
      <c r="E29" s="664">
        <v>90</v>
      </c>
      <c r="F29" s="664">
        <v>120</v>
      </c>
      <c r="G29" s="1231">
        <f>E29/F29</f>
        <v>0.75</v>
      </c>
    </row>
    <row r="30" spans="1:7" ht="15.75" x14ac:dyDescent="0.25">
      <c r="A30" s="738" t="s">
        <v>3907</v>
      </c>
      <c r="B30" s="1230" t="s">
        <v>3940</v>
      </c>
      <c r="C30" s="664"/>
      <c r="D30" s="664"/>
      <c r="E30" s="664">
        <v>100</v>
      </c>
      <c r="F30" s="664">
        <v>130</v>
      </c>
      <c r="G30" s="1231">
        <f>E30/F30</f>
        <v>0.76923076923076927</v>
      </c>
    </row>
    <row r="31" spans="1:7" ht="15.75" x14ac:dyDescent="0.25">
      <c r="A31" s="738" t="s">
        <v>3909</v>
      </c>
      <c r="B31" s="1230" t="s">
        <v>3941</v>
      </c>
      <c r="C31" s="664"/>
      <c r="D31" s="664"/>
      <c r="E31" s="664">
        <v>100</v>
      </c>
      <c r="F31" s="664">
        <v>110</v>
      </c>
      <c r="G31" s="1231">
        <f>E31/F31</f>
        <v>0.90909090909090906</v>
      </c>
    </row>
    <row r="32" spans="1:7" ht="15.75" x14ac:dyDescent="0.25">
      <c r="A32" s="738"/>
      <c r="B32" s="1230"/>
      <c r="C32" s="664"/>
      <c r="D32" s="664"/>
      <c r="E32" s="664"/>
      <c r="F32" s="664"/>
      <c r="G32" s="1231"/>
    </row>
    <row r="33" spans="1:7" ht="15.75" x14ac:dyDescent="0.25">
      <c r="A33" s="738">
        <v>4</v>
      </c>
      <c r="B33" s="1230" t="s">
        <v>3986</v>
      </c>
      <c r="C33" s="664"/>
      <c r="D33" s="664"/>
      <c r="E33" s="664"/>
      <c r="F33" s="664"/>
      <c r="G33" s="664"/>
    </row>
    <row r="34" spans="1:7" ht="15.75" x14ac:dyDescent="0.25">
      <c r="A34" s="738" t="s">
        <v>3928</v>
      </c>
      <c r="B34" s="1230" t="s">
        <v>3987</v>
      </c>
      <c r="C34" s="664"/>
      <c r="D34" s="664"/>
      <c r="E34" s="664">
        <v>80</v>
      </c>
      <c r="F34" s="664">
        <v>100</v>
      </c>
      <c r="G34" s="664">
        <f t="shared" ref="G34:G39" si="2">E34/F34</f>
        <v>0.8</v>
      </c>
    </row>
    <row r="35" spans="1:7" ht="15.75" x14ac:dyDescent="0.25">
      <c r="A35" s="738" t="s">
        <v>3929</v>
      </c>
      <c r="B35" s="1230" t="s">
        <v>3988</v>
      </c>
      <c r="C35" s="664"/>
      <c r="D35" s="664"/>
      <c r="E35" s="664">
        <v>85</v>
      </c>
      <c r="F35" s="664">
        <v>110</v>
      </c>
      <c r="G35" s="1231">
        <f t="shared" si="2"/>
        <v>0.77272727272727271</v>
      </c>
    </row>
    <row r="36" spans="1:7" ht="15.75" x14ac:dyDescent="0.25">
      <c r="A36" s="738" t="s">
        <v>3930</v>
      </c>
      <c r="B36" s="1230" t="s">
        <v>3989</v>
      </c>
      <c r="C36" s="664"/>
      <c r="D36" s="664"/>
      <c r="E36" s="664">
        <v>90</v>
      </c>
      <c r="F36" s="664">
        <v>120</v>
      </c>
      <c r="G36" s="664">
        <f t="shared" si="2"/>
        <v>0.75</v>
      </c>
    </row>
    <row r="37" spans="1:7" ht="15.75" x14ac:dyDescent="0.25">
      <c r="A37" s="738" t="s">
        <v>3931</v>
      </c>
      <c r="B37" s="1230" t="s">
        <v>3990</v>
      </c>
      <c r="C37" s="664"/>
      <c r="D37" s="664"/>
      <c r="E37" s="664">
        <v>100</v>
      </c>
      <c r="F37" s="664">
        <v>130</v>
      </c>
      <c r="G37" s="1231">
        <f t="shared" si="2"/>
        <v>0.76923076923076927</v>
      </c>
    </row>
    <row r="38" spans="1:7" ht="15.75" x14ac:dyDescent="0.25">
      <c r="A38" s="738" t="s">
        <v>3932</v>
      </c>
      <c r="B38" s="1230" t="s">
        <v>3991</v>
      </c>
      <c r="C38" s="664"/>
      <c r="D38" s="664"/>
      <c r="E38" s="664">
        <v>100</v>
      </c>
      <c r="F38" s="664">
        <v>110</v>
      </c>
      <c r="G38" s="1231">
        <f t="shared" si="2"/>
        <v>0.90909090909090906</v>
      </c>
    </row>
    <row r="39" spans="1:7" ht="15.75" x14ac:dyDescent="0.25">
      <c r="A39" s="738" t="s">
        <v>3933</v>
      </c>
      <c r="B39" s="1230" t="s">
        <v>3992</v>
      </c>
      <c r="C39" s="664"/>
      <c r="D39" s="664"/>
      <c r="E39" s="664">
        <v>100</v>
      </c>
      <c r="F39" s="664">
        <v>110</v>
      </c>
      <c r="G39" s="1231">
        <f t="shared" si="2"/>
        <v>0.90909090909090906</v>
      </c>
    </row>
  </sheetData>
  <mergeCells count="1">
    <mergeCell ref="B2:F2"/>
  </mergeCells>
  <hyperlinks>
    <hyperlink ref="B3" location="Content!A1" display="Content (Inhaltsverzeichnis)" xr:uid="{00F185A6-3696-4343-A85F-AF041FC5CACF}"/>
  </hyperlinks>
  <pageMargins left="0.7" right="0.7" top="0.78740157499999996" bottom="0.78740157499999996" header="0.3" footer="0.3"/>
  <drawing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27832-A97F-4DC2-8F03-7287E95BFDBF}">
  <dimension ref="A1:O122"/>
  <sheetViews>
    <sheetView workbookViewId="0"/>
  </sheetViews>
  <sheetFormatPr baseColWidth="10" defaultColWidth="11.42578125" defaultRowHeight="15" x14ac:dyDescent="0.25"/>
  <cols>
    <col min="1" max="1" width="4.140625" customWidth="1"/>
    <col min="2" max="2" width="3.85546875" customWidth="1"/>
    <col min="3" max="3" width="4" customWidth="1"/>
    <col min="4" max="5" width="4.28515625" customWidth="1"/>
    <col min="6" max="6" width="4.5703125" customWidth="1"/>
    <col min="7" max="7" width="31.7109375" customWidth="1"/>
    <col min="8" max="8" width="26" customWidth="1"/>
    <col min="9" max="9" width="34.5703125" customWidth="1"/>
  </cols>
  <sheetData>
    <row r="1" spans="1:15" ht="3.75" customHeight="1" x14ac:dyDescent="0.25"/>
    <row r="2" spans="1:15" ht="52.5" customHeight="1" x14ac:dyDescent="0.25">
      <c r="B2" s="1320" t="s">
        <v>3471</v>
      </c>
      <c r="C2" s="1320"/>
      <c r="D2" s="1320"/>
      <c r="E2" s="1320"/>
      <c r="F2" s="1320"/>
      <c r="G2" s="1320"/>
      <c r="H2" s="1320"/>
      <c r="I2" s="1320"/>
      <c r="J2" s="26"/>
    </row>
    <row r="3" spans="1:15" s="1" customFormat="1" ht="16.5" customHeight="1" thickBot="1" x14ac:dyDescent="0.3">
      <c r="B3" s="369" t="s">
        <v>847</v>
      </c>
      <c r="C3"/>
      <c r="D3"/>
      <c r="E3"/>
      <c r="F3"/>
      <c r="G3"/>
      <c r="H3"/>
      <c r="I3" s="176"/>
      <c r="J3" s="176"/>
      <c r="K3" s="176"/>
      <c r="L3" s="177"/>
      <c r="M3"/>
      <c r="N3"/>
      <c r="O3"/>
    </row>
    <row r="4" spans="1:15" ht="33" customHeight="1" thickBot="1" x14ac:dyDescent="0.3">
      <c r="B4" s="2815" t="s">
        <v>1063</v>
      </c>
      <c r="C4" s="2816"/>
      <c r="D4" s="2817"/>
      <c r="E4" s="2817"/>
      <c r="F4" s="2818"/>
      <c r="G4" s="1880" t="s">
        <v>1064</v>
      </c>
      <c r="H4" s="1880" t="s">
        <v>1066</v>
      </c>
      <c r="I4" s="1880" t="s">
        <v>1065</v>
      </c>
      <c r="J4" s="26"/>
    </row>
    <row r="5" spans="1:15" ht="30" customHeight="1" thickBot="1" x14ac:dyDescent="0.3">
      <c r="B5" s="203" t="s">
        <v>546</v>
      </c>
      <c r="C5" s="203" t="s">
        <v>547</v>
      </c>
      <c r="D5" s="203" t="s">
        <v>843</v>
      </c>
      <c r="E5" s="203" t="s">
        <v>704</v>
      </c>
      <c r="F5" s="203" t="s">
        <v>125</v>
      </c>
      <c r="G5" s="2819"/>
      <c r="H5" s="2819"/>
      <c r="I5" s="2819"/>
      <c r="J5" s="26"/>
    </row>
    <row r="6" spans="1:15" ht="24" customHeight="1" thickBot="1" x14ac:dyDescent="0.3">
      <c r="A6" s="834"/>
      <c r="B6" s="3539" t="s">
        <v>2703</v>
      </c>
      <c r="C6" s="3540"/>
      <c r="D6" s="3540"/>
      <c r="E6" s="3540"/>
      <c r="F6" s="3540"/>
      <c r="G6" s="3540"/>
      <c r="H6" s="3540"/>
      <c r="I6" s="3540"/>
    </row>
    <row r="7" spans="1:15" ht="53.1" customHeight="1" x14ac:dyDescent="0.25">
      <c r="A7" s="617"/>
      <c r="B7" s="848" t="s">
        <v>2</v>
      </c>
      <c r="C7" s="407" t="s">
        <v>2</v>
      </c>
      <c r="D7" s="407" t="s">
        <v>2</v>
      </c>
      <c r="E7" s="407" t="s">
        <v>2</v>
      </c>
      <c r="F7" s="407" t="s">
        <v>2</v>
      </c>
      <c r="G7" s="215" t="s">
        <v>1139</v>
      </c>
      <c r="H7" s="217" t="s">
        <v>2704</v>
      </c>
      <c r="I7" s="9" t="s">
        <v>8</v>
      </c>
    </row>
    <row r="8" spans="1:15" ht="53.1" customHeight="1" x14ac:dyDescent="0.25">
      <c r="A8" s="617"/>
      <c r="B8" s="849" t="s">
        <v>2</v>
      </c>
      <c r="C8" s="408" t="s">
        <v>2</v>
      </c>
      <c r="D8" s="408" t="s">
        <v>2</v>
      </c>
      <c r="E8" s="408" t="s">
        <v>2</v>
      </c>
      <c r="F8" s="408" t="s">
        <v>2</v>
      </c>
      <c r="G8" s="30" t="s">
        <v>1140</v>
      </c>
      <c r="H8" s="39" t="s">
        <v>584</v>
      </c>
      <c r="I8" s="197" t="s">
        <v>584</v>
      </c>
    </row>
    <row r="9" spans="1:15" ht="53.1" customHeight="1" x14ac:dyDescent="0.25">
      <c r="A9" s="617"/>
      <c r="B9" s="849" t="s">
        <v>2</v>
      </c>
      <c r="C9" s="408" t="s">
        <v>2</v>
      </c>
      <c r="D9" s="408" t="s">
        <v>2</v>
      </c>
      <c r="E9" s="408" t="s">
        <v>2</v>
      </c>
      <c r="F9" s="408" t="s">
        <v>2</v>
      </c>
      <c r="G9" s="30" t="s">
        <v>429</v>
      </c>
      <c r="H9" s="51" t="s">
        <v>1044</v>
      </c>
      <c r="I9" s="477" t="s">
        <v>232</v>
      </c>
    </row>
    <row r="10" spans="1:15" ht="53.1" customHeight="1" x14ac:dyDescent="0.25">
      <c r="A10" s="617"/>
      <c r="B10" s="849" t="s">
        <v>2</v>
      </c>
      <c r="C10" s="408" t="s">
        <v>2</v>
      </c>
      <c r="D10" s="408" t="s">
        <v>2</v>
      </c>
      <c r="E10" s="408" t="s">
        <v>2</v>
      </c>
      <c r="F10" s="408" t="s">
        <v>2</v>
      </c>
      <c r="G10" s="34" t="s">
        <v>1142</v>
      </c>
      <c r="H10" s="39" t="s">
        <v>1151</v>
      </c>
      <c r="I10" s="4" t="s">
        <v>578</v>
      </c>
    </row>
    <row r="11" spans="1:15" ht="53.1" customHeight="1" x14ac:dyDescent="0.25">
      <c r="A11" s="617"/>
      <c r="B11" s="849" t="s">
        <v>2</v>
      </c>
      <c r="C11" s="408" t="s">
        <v>2</v>
      </c>
      <c r="D11" s="408" t="s">
        <v>2</v>
      </c>
      <c r="E11" s="408" t="s">
        <v>2</v>
      </c>
      <c r="F11" s="408" t="s">
        <v>2</v>
      </c>
      <c r="G11" s="34" t="s">
        <v>1143</v>
      </c>
      <c r="H11" s="39" t="s">
        <v>1151</v>
      </c>
      <c r="I11" s="4" t="s">
        <v>815</v>
      </c>
    </row>
    <row r="12" spans="1:15" ht="53.1" customHeight="1" x14ac:dyDescent="0.25">
      <c r="A12" s="617"/>
      <c r="B12" s="849" t="s">
        <v>2</v>
      </c>
      <c r="C12" s="408" t="s">
        <v>2</v>
      </c>
      <c r="D12" s="408" t="s">
        <v>2</v>
      </c>
      <c r="E12" s="408" t="s">
        <v>2</v>
      </c>
      <c r="F12" s="408" t="s">
        <v>2</v>
      </c>
      <c r="G12" s="34" t="s">
        <v>1145</v>
      </c>
      <c r="H12" s="39" t="s">
        <v>1151</v>
      </c>
      <c r="I12" s="4" t="s">
        <v>1144</v>
      </c>
    </row>
    <row r="13" spans="1:15" ht="53.1" customHeight="1" thickBot="1" x14ac:dyDescent="0.3">
      <c r="A13" s="617"/>
      <c r="B13" s="850" t="s">
        <v>2</v>
      </c>
      <c r="C13" s="409" t="s">
        <v>2</v>
      </c>
      <c r="D13" s="409" t="s">
        <v>2</v>
      </c>
      <c r="E13" s="409" t="s">
        <v>2</v>
      </c>
      <c r="F13" s="409" t="s">
        <v>2</v>
      </c>
      <c r="G13" s="166" t="s">
        <v>1147</v>
      </c>
      <c r="H13" s="219" t="s">
        <v>1151</v>
      </c>
      <c r="I13" s="851" t="s">
        <v>815</v>
      </c>
    </row>
    <row r="14" spans="1:15" ht="24" customHeight="1" thickBot="1" x14ac:dyDescent="0.3">
      <c r="A14" s="834"/>
      <c r="B14" s="2801" t="s">
        <v>2573</v>
      </c>
      <c r="C14" s="2802"/>
      <c r="D14" s="2802"/>
      <c r="E14" s="2802"/>
      <c r="F14" s="2802"/>
      <c r="G14" s="2802"/>
      <c r="H14" s="2802"/>
      <c r="I14" s="2802"/>
    </row>
    <row r="15" spans="1:15" ht="53.1" customHeight="1" x14ac:dyDescent="0.25">
      <c r="A15" s="617"/>
      <c r="B15" s="848" t="s">
        <v>2</v>
      </c>
      <c r="C15" s="407" t="s">
        <v>2</v>
      </c>
      <c r="D15" s="407" t="s">
        <v>2</v>
      </c>
      <c r="E15" s="407" t="s">
        <v>2</v>
      </c>
      <c r="F15" s="407" t="s">
        <v>2</v>
      </c>
      <c r="G15" s="215" t="s">
        <v>1139</v>
      </c>
      <c r="H15" s="217" t="s">
        <v>2572</v>
      </c>
      <c r="I15" s="9" t="s">
        <v>8</v>
      </c>
    </row>
    <row r="16" spans="1:15" ht="53.1" customHeight="1" x14ac:dyDescent="0.25">
      <c r="A16" s="617"/>
      <c r="B16" s="849" t="s">
        <v>2</v>
      </c>
      <c r="C16" s="408" t="s">
        <v>2</v>
      </c>
      <c r="D16" s="408" t="s">
        <v>2</v>
      </c>
      <c r="E16" s="408" t="s">
        <v>2</v>
      </c>
      <c r="F16" s="408" t="s">
        <v>2</v>
      </c>
      <c r="G16" s="30" t="s">
        <v>1140</v>
      </c>
      <c r="H16" s="39" t="s">
        <v>588</v>
      </c>
      <c r="I16" s="348" t="s">
        <v>584</v>
      </c>
    </row>
    <row r="17" spans="1:9" ht="47.25" customHeight="1" x14ac:dyDescent="0.25">
      <c r="A17" s="617"/>
      <c r="B17" s="849" t="s">
        <v>2</v>
      </c>
      <c r="C17" s="408" t="s">
        <v>2</v>
      </c>
      <c r="D17" s="408" t="s">
        <v>2</v>
      </c>
      <c r="E17" s="408" t="s">
        <v>2</v>
      </c>
      <c r="F17" s="408" t="s">
        <v>2</v>
      </c>
      <c r="G17" s="30" t="s">
        <v>429</v>
      </c>
      <c r="H17" s="30" t="s">
        <v>1044</v>
      </c>
      <c r="I17" s="477" t="s">
        <v>232</v>
      </c>
    </row>
    <row r="18" spans="1:9" ht="53.1" customHeight="1" x14ac:dyDescent="0.25">
      <c r="A18" s="617"/>
      <c r="B18" s="849" t="s">
        <v>2</v>
      </c>
      <c r="C18" s="408" t="s">
        <v>2</v>
      </c>
      <c r="D18" s="408" t="s">
        <v>2</v>
      </c>
      <c r="E18" s="408" t="s">
        <v>2</v>
      </c>
      <c r="F18" s="408" t="s">
        <v>2</v>
      </c>
      <c r="G18" s="34" t="s">
        <v>1142</v>
      </c>
      <c r="H18" s="39" t="s">
        <v>1151</v>
      </c>
      <c r="I18" s="4" t="s">
        <v>578</v>
      </c>
    </row>
    <row r="19" spans="1:9" ht="53.1" customHeight="1" x14ac:dyDescent="0.25">
      <c r="A19" s="617"/>
      <c r="B19" s="849" t="s">
        <v>2</v>
      </c>
      <c r="C19" s="408" t="s">
        <v>2</v>
      </c>
      <c r="D19" s="408" t="s">
        <v>2</v>
      </c>
      <c r="E19" s="408" t="s">
        <v>2</v>
      </c>
      <c r="F19" s="408" t="s">
        <v>2</v>
      </c>
      <c r="G19" s="34" t="s">
        <v>1143</v>
      </c>
      <c r="H19" s="39" t="s">
        <v>1151</v>
      </c>
      <c r="I19" s="4" t="s">
        <v>815</v>
      </c>
    </row>
    <row r="20" spans="1:9" ht="53.1" customHeight="1" x14ac:dyDescent="0.25">
      <c r="A20" s="617"/>
      <c r="B20" s="849" t="s">
        <v>2</v>
      </c>
      <c r="C20" s="408" t="s">
        <v>2</v>
      </c>
      <c r="D20" s="408" t="s">
        <v>2</v>
      </c>
      <c r="E20" s="408" t="s">
        <v>2</v>
      </c>
      <c r="F20" s="408" t="s">
        <v>2</v>
      </c>
      <c r="G20" s="34" t="s">
        <v>1145</v>
      </c>
      <c r="H20" s="39" t="s">
        <v>2574</v>
      </c>
      <c r="I20" s="4" t="s">
        <v>1144</v>
      </c>
    </row>
    <row r="21" spans="1:9" ht="53.1" customHeight="1" x14ac:dyDescent="0.25">
      <c r="A21" s="617"/>
      <c r="B21" s="849" t="s">
        <v>2</v>
      </c>
      <c r="C21" s="408" t="s">
        <v>2</v>
      </c>
      <c r="D21" s="408" t="s">
        <v>2</v>
      </c>
      <c r="E21" s="408" t="s">
        <v>2</v>
      </c>
      <c r="F21" s="408" t="s">
        <v>2</v>
      </c>
      <c r="G21" s="34" t="s">
        <v>1146</v>
      </c>
      <c r="H21" s="39" t="s">
        <v>2575</v>
      </c>
      <c r="I21" s="4" t="s">
        <v>583</v>
      </c>
    </row>
    <row r="22" spans="1:9" ht="53.1" customHeight="1" x14ac:dyDescent="0.25">
      <c r="A22" s="617"/>
      <c r="B22" s="849" t="s">
        <v>2</v>
      </c>
      <c r="C22" s="408" t="s">
        <v>2</v>
      </c>
      <c r="D22" s="408" t="s">
        <v>2</v>
      </c>
      <c r="E22" s="408" t="s">
        <v>2</v>
      </c>
      <c r="F22" s="408" t="s">
        <v>2</v>
      </c>
      <c r="G22" s="34" t="s">
        <v>1147</v>
      </c>
      <c r="H22" s="39" t="s">
        <v>1151</v>
      </c>
      <c r="I22" s="4" t="s">
        <v>815</v>
      </c>
    </row>
    <row r="23" spans="1:9" ht="53.1" customHeight="1" thickBot="1" x14ac:dyDescent="0.3">
      <c r="A23" s="617"/>
      <c r="B23" s="850" t="s">
        <v>2</v>
      </c>
      <c r="C23" s="409" t="s">
        <v>2</v>
      </c>
      <c r="D23" s="409" t="s">
        <v>2</v>
      </c>
      <c r="E23" s="409" t="s">
        <v>2</v>
      </c>
      <c r="F23" s="409" t="s">
        <v>2</v>
      </c>
      <c r="G23" s="166" t="s">
        <v>1148</v>
      </c>
      <c r="H23" s="219" t="s">
        <v>8</v>
      </c>
      <c r="I23" s="410" t="s">
        <v>8</v>
      </c>
    </row>
    <row r="24" spans="1:9" ht="24" customHeight="1" thickBot="1" x14ac:dyDescent="0.3">
      <c r="A24" s="835"/>
      <c r="B24" s="3541" t="s">
        <v>2582</v>
      </c>
      <c r="C24" s="3542"/>
      <c r="D24" s="3542"/>
      <c r="E24" s="3542"/>
      <c r="F24" s="3542"/>
      <c r="G24" s="3542"/>
      <c r="H24" s="3542"/>
      <c r="I24" s="3542"/>
    </row>
    <row r="25" spans="1:9" ht="53.1" customHeight="1" x14ac:dyDescent="0.25">
      <c r="A25" s="836"/>
      <c r="B25" s="848" t="s">
        <v>2</v>
      </c>
      <c r="C25" s="407" t="s">
        <v>2</v>
      </c>
      <c r="D25" s="407" t="s">
        <v>2</v>
      </c>
      <c r="E25" s="407" t="s">
        <v>2</v>
      </c>
      <c r="F25" s="407" t="s">
        <v>2</v>
      </c>
      <c r="G25" s="215" t="s">
        <v>1139</v>
      </c>
      <c r="H25" s="217" t="s">
        <v>2576</v>
      </c>
      <c r="I25" s="411" t="s">
        <v>8</v>
      </c>
    </row>
    <row r="26" spans="1:9" ht="53.1" customHeight="1" x14ac:dyDescent="0.25">
      <c r="A26" s="836"/>
      <c r="B26" s="849" t="s">
        <v>2</v>
      </c>
      <c r="C26" s="408" t="s">
        <v>2</v>
      </c>
      <c r="D26" s="408" t="s">
        <v>2</v>
      </c>
      <c r="E26" s="408" t="s">
        <v>2</v>
      </c>
      <c r="F26" s="408" t="s">
        <v>2</v>
      </c>
      <c r="G26" s="30" t="s">
        <v>1140</v>
      </c>
      <c r="H26" s="52" t="s">
        <v>76</v>
      </c>
      <c r="I26" s="348" t="s">
        <v>584</v>
      </c>
    </row>
    <row r="27" spans="1:9" ht="38.25" customHeight="1" x14ac:dyDescent="0.25">
      <c r="A27" s="836"/>
      <c r="B27" s="849" t="s">
        <v>2</v>
      </c>
      <c r="C27" s="408" t="s">
        <v>2</v>
      </c>
      <c r="D27" s="408" t="s">
        <v>2</v>
      </c>
      <c r="E27" s="408" t="s">
        <v>2</v>
      </c>
      <c r="F27" s="408" t="s">
        <v>2</v>
      </c>
      <c r="G27" s="30" t="s">
        <v>429</v>
      </c>
      <c r="H27" s="30" t="s">
        <v>1044</v>
      </c>
      <c r="I27" s="477" t="s">
        <v>232</v>
      </c>
    </row>
    <row r="28" spans="1:9" ht="11.25" customHeight="1" thickBot="1" x14ac:dyDescent="0.3">
      <c r="A28" s="836"/>
      <c r="B28" s="548"/>
      <c r="C28" s="549"/>
      <c r="D28" s="549"/>
      <c r="E28" s="550"/>
      <c r="F28" s="550"/>
      <c r="G28" s="546"/>
      <c r="H28" s="546"/>
      <c r="I28" s="547"/>
    </row>
    <row r="29" spans="1:9" ht="53.1" customHeight="1" thickTop="1" x14ac:dyDescent="0.25">
      <c r="A29" s="836"/>
      <c r="B29" s="847" t="s">
        <v>2</v>
      </c>
      <c r="C29" s="533" t="s">
        <v>2</v>
      </c>
      <c r="D29" s="533" t="s">
        <v>2</v>
      </c>
      <c r="E29" s="533" t="s">
        <v>2</v>
      </c>
      <c r="F29" s="533" t="s">
        <v>2</v>
      </c>
      <c r="G29" s="535" t="s">
        <v>1142</v>
      </c>
      <c r="H29" s="536" t="s">
        <v>678</v>
      </c>
      <c r="I29" s="537" t="s">
        <v>578</v>
      </c>
    </row>
    <row r="30" spans="1:9" ht="18.75" customHeight="1" x14ac:dyDescent="0.25">
      <c r="A30" s="836"/>
      <c r="B30" s="3534"/>
      <c r="C30" s="3535"/>
      <c r="D30" s="3535"/>
      <c r="E30" s="3535"/>
      <c r="F30" s="3535"/>
      <c r="G30" s="34"/>
      <c r="H30" s="2811" t="s">
        <v>1425</v>
      </c>
      <c r="I30" s="2812"/>
    </row>
    <row r="31" spans="1:9" ht="53.1" customHeight="1" x14ac:dyDescent="0.25">
      <c r="A31" s="836"/>
      <c r="B31" s="833" t="s">
        <v>2</v>
      </c>
      <c r="C31" s="408" t="s">
        <v>2</v>
      </c>
      <c r="D31" s="408" t="s">
        <v>2</v>
      </c>
      <c r="E31" s="408" t="s">
        <v>2</v>
      </c>
      <c r="F31" s="408" t="s">
        <v>2</v>
      </c>
      <c r="G31" s="34" t="s">
        <v>1143</v>
      </c>
      <c r="H31" s="52" t="s">
        <v>346</v>
      </c>
      <c r="I31" s="539" t="s">
        <v>815</v>
      </c>
    </row>
    <row r="32" spans="1:9" ht="21" customHeight="1" x14ac:dyDescent="0.25">
      <c r="A32" s="836"/>
      <c r="B32" s="3534"/>
      <c r="C32" s="3535"/>
      <c r="D32" s="3535"/>
      <c r="E32" s="3535"/>
      <c r="F32" s="3535"/>
      <c r="G32" s="34"/>
      <c r="H32" s="2811" t="s">
        <v>1425</v>
      </c>
      <c r="I32" s="2812"/>
    </row>
    <row r="33" spans="1:9" ht="53.1" customHeight="1" x14ac:dyDescent="0.25">
      <c r="A33" s="836"/>
      <c r="B33" s="833" t="s">
        <v>2</v>
      </c>
      <c r="C33" s="408" t="s">
        <v>2</v>
      </c>
      <c r="D33" s="408" t="s">
        <v>2</v>
      </c>
      <c r="E33" s="408" t="s">
        <v>2</v>
      </c>
      <c r="F33" s="408" t="s">
        <v>2</v>
      </c>
      <c r="G33" s="34" t="s">
        <v>1145</v>
      </c>
      <c r="H33" s="52" t="s">
        <v>1042</v>
      </c>
      <c r="I33" s="539" t="s">
        <v>1144</v>
      </c>
    </row>
    <row r="34" spans="1:9" ht="18.75" customHeight="1" x14ac:dyDescent="0.25">
      <c r="A34" s="836"/>
      <c r="B34" s="3536"/>
      <c r="C34" s="2671"/>
      <c r="D34" s="2671"/>
      <c r="E34" s="2671"/>
      <c r="F34" s="2671"/>
      <c r="G34" s="34"/>
      <c r="H34" s="2811" t="s">
        <v>1425</v>
      </c>
      <c r="I34" s="2812"/>
    </row>
    <row r="35" spans="1:9" ht="53.1" customHeight="1" thickBot="1" x14ac:dyDescent="0.3">
      <c r="A35" s="836"/>
      <c r="B35" s="852" t="s">
        <v>2</v>
      </c>
      <c r="C35" s="541" t="s">
        <v>2</v>
      </c>
      <c r="D35" s="541" t="s">
        <v>2</v>
      </c>
      <c r="E35" s="541" t="s">
        <v>2</v>
      </c>
      <c r="F35" s="541" t="s">
        <v>2</v>
      </c>
      <c r="G35" s="543" t="s">
        <v>1147</v>
      </c>
      <c r="H35" s="544" t="s">
        <v>346</v>
      </c>
      <c r="I35" s="545" t="s">
        <v>815</v>
      </c>
    </row>
    <row r="36" spans="1:9" ht="24" customHeight="1" thickTop="1" thickBot="1" x14ac:dyDescent="0.3">
      <c r="A36" s="835"/>
      <c r="B36" s="2801" t="s">
        <v>2573</v>
      </c>
      <c r="C36" s="2802"/>
      <c r="D36" s="2802"/>
      <c r="E36" s="2802"/>
      <c r="F36" s="2802"/>
      <c r="G36" s="2802"/>
      <c r="H36" s="2802"/>
      <c r="I36" s="2802"/>
    </row>
    <row r="37" spans="1:9" ht="53.1" customHeight="1" x14ac:dyDescent="0.25">
      <c r="A37" s="836"/>
      <c r="B37" s="848" t="s">
        <v>2</v>
      </c>
      <c r="C37" s="407" t="s">
        <v>2</v>
      </c>
      <c r="D37" s="407" t="s">
        <v>2</v>
      </c>
      <c r="E37" s="407" t="s">
        <v>2</v>
      </c>
      <c r="F37" s="407" t="s">
        <v>2</v>
      </c>
      <c r="G37" s="215" t="s">
        <v>1139</v>
      </c>
      <c r="H37" s="217" t="s">
        <v>2572</v>
      </c>
      <c r="I37" s="9" t="s">
        <v>8</v>
      </c>
    </row>
    <row r="38" spans="1:9" ht="53.1" customHeight="1" x14ac:dyDescent="0.25">
      <c r="A38" s="836"/>
      <c r="B38" s="849" t="s">
        <v>2</v>
      </c>
      <c r="C38" s="408" t="s">
        <v>2</v>
      </c>
      <c r="D38" s="408" t="s">
        <v>2</v>
      </c>
      <c r="E38" s="408" t="s">
        <v>2</v>
      </c>
      <c r="F38" s="408" t="s">
        <v>2</v>
      </c>
      <c r="G38" s="30" t="s">
        <v>1140</v>
      </c>
      <c r="H38" s="39" t="s">
        <v>588</v>
      </c>
      <c r="I38" s="348" t="s">
        <v>584</v>
      </c>
    </row>
    <row r="39" spans="1:9" ht="47.25" customHeight="1" x14ac:dyDescent="0.25">
      <c r="A39" s="836"/>
      <c r="B39" s="849" t="s">
        <v>2</v>
      </c>
      <c r="C39" s="408" t="s">
        <v>2</v>
      </c>
      <c r="D39" s="408" t="s">
        <v>2</v>
      </c>
      <c r="E39" s="408" t="s">
        <v>2</v>
      </c>
      <c r="F39" s="408" t="s">
        <v>2</v>
      </c>
      <c r="G39" s="30" t="s">
        <v>429</v>
      </c>
      <c r="H39" s="30" t="s">
        <v>1044</v>
      </c>
      <c r="I39" s="477" t="s">
        <v>232</v>
      </c>
    </row>
    <row r="40" spans="1:9" ht="53.1" customHeight="1" x14ac:dyDescent="0.25">
      <c r="A40" s="836"/>
      <c r="B40" s="849" t="s">
        <v>2</v>
      </c>
      <c r="C40" s="408" t="s">
        <v>2</v>
      </c>
      <c r="D40" s="408" t="s">
        <v>2</v>
      </c>
      <c r="E40" s="408" t="s">
        <v>2</v>
      </c>
      <c r="F40" s="408" t="s">
        <v>2</v>
      </c>
      <c r="G40" s="34" t="s">
        <v>1142</v>
      </c>
      <c r="H40" s="39" t="s">
        <v>1151</v>
      </c>
      <c r="I40" s="4" t="s">
        <v>578</v>
      </c>
    </row>
    <row r="41" spans="1:9" ht="53.1" customHeight="1" x14ac:dyDescent="0.25">
      <c r="A41" s="836"/>
      <c r="B41" s="849" t="s">
        <v>2</v>
      </c>
      <c r="C41" s="408" t="s">
        <v>2</v>
      </c>
      <c r="D41" s="408" t="s">
        <v>2</v>
      </c>
      <c r="E41" s="408" t="s">
        <v>2</v>
      </c>
      <c r="F41" s="408" t="s">
        <v>2</v>
      </c>
      <c r="G41" s="34" t="s">
        <v>1143</v>
      </c>
      <c r="H41" s="39" t="s">
        <v>1151</v>
      </c>
      <c r="I41" s="4" t="s">
        <v>815</v>
      </c>
    </row>
    <row r="42" spans="1:9" ht="53.1" customHeight="1" x14ac:dyDescent="0.25">
      <c r="A42" s="836"/>
      <c r="B42" s="849" t="s">
        <v>2</v>
      </c>
      <c r="C42" s="408" t="s">
        <v>2</v>
      </c>
      <c r="D42" s="408" t="s">
        <v>2</v>
      </c>
      <c r="E42" s="408" t="s">
        <v>2</v>
      </c>
      <c r="F42" s="408" t="s">
        <v>2</v>
      </c>
      <c r="G42" s="34" t="s">
        <v>1145</v>
      </c>
      <c r="H42" s="39" t="s">
        <v>2574</v>
      </c>
      <c r="I42" s="4" t="s">
        <v>1144</v>
      </c>
    </row>
    <row r="43" spans="1:9" ht="53.1" customHeight="1" x14ac:dyDescent="0.25">
      <c r="A43" s="836"/>
      <c r="B43" s="849" t="s">
        <v>2</v>
      </c>
      <c r="C43" s="408" t="s">
        <v>2</v>
      </c>
      <c r="D43" s="408" t="s">
        <v>2</v>
      </c>
      <c r="E43" s="408" t="s">
        <v>2</v>
      </c>
      <c r="F43" s="408" t="s">
        <v>2</v>
      </c>
      <c r="G43" s="34" t="s">
        <v>1146</v>
      </c>
      <c r="H43" s="39" t="s">
        <v>2575</v>
      </c>
      <c r="I43" s="4" t="s">
        <v>583</v>
      </c>
    </row>
    <row r="44" spans="1:9" ht="53.1" customHeight="1" x14ac:dyDescent="0.25">
      <c r="A44" s="836"/>
      <c r="B44" s="849" t="s">
        <v>2</v>
      </c>
      <c r="C44" s="408" t="s">
        <v>2</v>
      </c>
      <c r="D44" s="408" t="s">
        <v>2</v>
      </c>
      <c r="E44" s="408" t="s">
        <v>2</v>
      </c>
      <c r="F44" s="408" t="s">
        <v>2</v>
      </c>
      <c r="G44" s="34" t="s">
        <v>1147</v>
      </c>
      <c r="H44" s="39" t="s">
        <v>1151</v>
      </c>
      <c r="I44" s="4" t="s">
        <v>815</v>
      </c>
    </row>
    <row r="45" spans="1:9" ht="53.1" customHeight="1" thickBot="1" x14ac:dyDescent="0.3">
      <c r="A45" s="836"/>
      <c r="B45" s="850" t="s">
        <v>2</v>
      </c>
      <c r="C45" s="409" t="s">
        <v>2</v>
      </c>
      <c r="D45" s="409" t="s">
        <v>2</v>
      </c>
      <c r="E45" s="409" t="s">
        <v>2</v>
      </c>
      <c r="F45" s="409" t="s">
        <v>2</v>
      </c>
      <c r="G45" s="166" t="s">
        <v>1148</v>
      </c>
      <c r="H45" s="219" t="s">
        <v>8</v>
      </c>
      <c r="I45" s="410" t="s">
        <v>8</v>
      </c>
    </row>
    <row r="46" spans="1:9" ht="24" customHeight="1" thickBot="1" x14ac:dyDescent="0.3">
      <c r="A46" s="837"/>
      <c r="B46" s="3537" t="s">
        <v>2578</v>
      </c>
      <c r="C46" s="3538"/>
      <c r="D46" s="3538"/>
      <c r="E46" s="3538"/>
      <c r="F46" s="3538"/>
      <c r="G46" s="3538"/>
      <c r="H46" s="3538"/>
      <c r="I46" s="3538"/>
    </row>
    <row r="47" spans="1:9" ht="53.1" customHeight="1" x14ac:dyDescent="0.25">
      <c r="A47" s="838"/>
      <c r="B47" s="848" t="s">
        <v>2</v>
      </c>
      <c r="C47" s="407" t="s">
        <v>2</v>
      </c>
      <c r="D47" s="407" t="s">
        <v>2</v>
      </c>
      <c r="E47" s="407" t="s">
        <v>2</v>
      </c>
      <c r="F47" s="407" t="s">
        <v>2</v>
      </c>
      <c r="G47" s="215" t="s">
        <v>1139</v>
      </c>
      <c r="H47" s="217" t="s">
        <v>2577</v>
      </c>
      <c r="I47" s="411" t="s">
        <v>8</v>
      </c>
    </row>
    <row r="48" spans="1:9" ht="53.1" customHeight="1" x14ac:dyDescent="0.25">
      <c r="A48" s="838"/>
      <c r="B48" s="849" t="s">
        <v>2</v>
      </c>
      <c r="C48" s="408" t="s">
        <v>2</v>
      </c>
      <c r="D48" s="408" t="s">
        <v>2</v>
      </c>
      <c r="E48" s="408" t="s">
        <v>2</v>
      </c>
      <c r="F48" s="408" t="s">
        <v>2</v>
      </c>
      <c r="G48" s="30" t="s">
        <v>1140</v>
      </c>
      <c r="H48" s="52" t="s">
        <v>76</v>
      </c>
      <c r="I48" s="348" t="s">
        <v>584</v>
      </c>
    </row>
    <row r="49" spans="1:9" ht="38.25" customHeight="1" x14ac:dyDescent="0.25">
      <c r="A49" s="838"/>
      <c r="B49" s="849" t="s">
        <v>2</v>
      </c>
      <c r="C49" s="408" t="s">
        <v>2</v>
      </c>
      <c r="D49" s="408" t="s">
        <v>2</v>
      </c>
      <c r="E49" s="408" t="s">
        <v>2</v>
      </c>
      <c r="F49" s="408" t="s">
        <v>2</v>
      </c>
      <c r="G49" s="31" t="s">
        <v>429</v>
      </c>
      <c r="H49" s="31" t="s">
        <v>1044</v>
      </c>
      <c r="I49" s="531" t="s">
        <v>232</v>
      </c>
    </row>
    <row r="50" spans="1:9" ht="11.25" customHeight="1" thickBot="1" x14ac:dyDescent="0.3">
      <c r="A50" s="838"/>
      <c r="B50" s="548"/>
      <c r="C50" s="549"/>
      <c r="D50" s="549"/>
      <c r="E50" s="550"/>
      <c r="F50" s="550"/>
      <c r="G50" s="546"/>
      <c r="H50" s="546"/>
      <c r="I50" s="547"/>
    </row>
    <row r="51" spans="1:9" ht="53.1" customHeight="1" thickTop="1" x14ac:dyDescent="0.25">
      <c r="A51" s="838"/>
      <c r="B51" s="847" t="s">
        <v>2</v>
      </c>
      <c r="C51" s="533" t="s">
        <v>2</v>
      </c>
      <c r="D51" s="533" t="s">
        <v>2</v>
      </c>
      <c r="E51" s="533" t="s">
        <v>2</v>
      </c>
      <c r="F51" s="533" t="s">
        <v>2</v>
      </c>
      <c r="G51" s="535" t="s">
        <v>1142</v>
      </c>
      <c r="H51" s="536" t="s">
        <v>678</v>
      </c>
      <c r="I51" s="537" t="s">
        <v>578</v>
      </c>
    </row>
    <row r="52" spans="1:9" ht="18.75" customHeight="1" x14ac:dyDescent="0.25">
      <c r="A52" s="838"/>
      <c r="B52" s="3534"/>
      <c r="C52" s="3535"/>
      <c r="D52" s="3535"/>
      <c r="E52" s="3535"/>
      <c r="F52" s="3535"/>
      <c r="G52" s="34"/>
      <c r="H52" s="2811" t="s">
        <v>1425</v>
      </c>
      <c r="I52" s="2812"/>
    </row>
    <row r="53" spans="1:9" ht="53.1" customHeight="1" x14ac:dyDescent="0.25">
      <c r="A53" s="838"/>
      <c r="B53" s="833" t="s">
        <v>2</v>
      </c>
      <c r="C53" s="408" t="s">
        <v>2</v>
      </c>
      <c r="D53" s="408" t="s">
        <v>2</v>
      </c>
      <c r="E53" s="408" t="s">
        <v>2</v>
      </c>
      <c r="F53" s="408" t="s">
        <v>2</v>
      </c>
      <c r="G53" s="34" t="s">
        <v>1143</v>
      </c>
      <c r="H53" s="52" t="s">
        <v>346</v>
      </c>
      <c r="I53" s="539" t="s">
        <v>815</v>
      </c>
    </row>
    <row r="54" spans="1:9" ht="21" customHeight="1" x14ac:dyDescent="0.25">
      <c r="A54" s="838"/>
      <c r="B54" s="3534"/>
      <c r="C54" s="3535"/>
      <c r="D54" s="3535"/>
      <c r="E54" s="3535"/>
      <c r="F54" s="3535"/>
      <c r="G54" s="34"/>
      <c r="H54" s="2811" t="s">
        <v>1425</v>
      </c>
      <c r="I54" s="2812"/>
    </row>
    <row r="55" spans="1:9" ht="53.1" customHeight="1" x14ac:dyDescent="0.25">
      <c r="A55" s="838"/>
      <c r="B55" s="833" t="s">
        <v>2</v>
      </c>
      <c r="C55" s="408" t="s">
        <v>2</v>
      </c>
      <c r="D55" s="408" t="s">
        <v>2</v>
      </c>
      <c r="E55" s="408" t="s">
        <v>2</v>
      </c>
      <c r="F55" s="408" t="s">
        <v>2</v>
      </c>
      <c r="G55" s="34" t="s">
        <v>1145</v>
      </c>
      <c r="H55" s="52" t="s">
        <v>1042</v>
      </c>
      <c r="I55" s="539" t="s">
        <v>1144</v>
      </c>
    </row>
    <row r="56" spans="1:9" ht="18.75" customHeight="1" x14ac:dyDescent="0.25">
      <c r="A56" s="838"/>
      <c r="B56" s="3536"/>
      <c r="C56" s="2671"/>
      <c r="D56" s="2671"/>
      <c r="E56" s="2671"/>
      <c r="F56" s="2671"/>
      <c r="G56" s="34"/>
      <c r="H56" s="2811" t="s">
        <v>1425</v>
      </c>
      <c r="I56" s="2812"/>
    </row>
    <row r="57" spans="1:9" ht="53.1" customHeight="1" thickBot="1" x14ac:dyDescent="0.3">
      <c r="A57" s="838"/>
      <c r="B57" s="852" t="s">
        <v>2</v>
      </c>
      <c r="C57" s="541" t="s">
        <v>2</v>
      </c>
      <c r="D57" s="541" t="s">
        <v>2</v>
      </c>
      <c r="E57" s="541" t="s">
        <v>2</v>
      </c>
      <c r="F57" s="541" t="s">
        <v>2</v>
      </c>
      <c r="G57" s="543" t="s">
        <v>1147</v>
      </c>
      <c r="H57" s="544" t="s">
        <v>346</v>
      </c>
      <c r="I57" s="545" t="s">
        <v>815</v>
      </c>
    </row>
    <row r="58" spans="1:9" ht="13.5" customHeight="1" thickTop="1" thickBot="1" x14ac:dyDescent="0.3">
      <c r="A58" s="838"/>
      <c r="B58" s="551"/>
      <c r="C58" s="552"/>
      <c r="D58" s="552"/>
      <c r="E58" s="553"/>
      <c r="F58" s="553"/>
      <c r="G58" s="3545"/>
      <c r="H58" s="3545"/>
      <c r="I58" s="3546"/>
    </row>
    <row r="59" spans="1:9" ht="53.1" customHeight="1" thickBot="1" x14ac:dyDescent="0.3">
      <c r="A59" s="838"/>
      <c r="B59" s="850" t="s">
        <v>2</v>
      </c>
      <c r="C59" s="409" t="s">
        <v>2</v>
      </c>
      <c r="D59" s="409" t="s">
        <v>2</v>
      </c>
      <c r="E59" s="409" t="s">
        <v>2</v>
      </c>
      <c r="F59" s="409" t="s">
        <v>2</v>
      </c>
      <c r="G59" s="557" t="s">
        <v>1148</v>
      </c>
      <c r="H59" s="376" t="s">
        <v>805</v>
      </c>
      <c r="I59" s="558" t="s">
        <v>8</v>
      </c>
    </row>
    <row r="60" spans="1:9" ht="24" customHeight="1" thickBot="1" x14ac:dyDescent="0.3">
      <c r="A60" s="839"/>
      <c r="B60" s="3547" t="s">
        <v>2580</v>
      </c>
      <c r="C60" s="3548"/>
      <c r="D60" s="3548"/>
      <c r="E60" s="3548"/>
      <c r="F60" s="3548"/>
      <c r="G60" s="3548"/>
      <c r="H60" s="3548"/>
      <c r="I60" s="3548"/>
    </row>
    <row r="61" spans="1:9" ht="53.1" customHeight="1" x14ac:dyDescent="0.25">
      <c r="A61" s="840"/>
      <c r="B61" s="848" t="s">
        <v>2</v>
      </c>
      <c r="C61" s="407" t="s">
        <v>2</v>
      </c>
      <c r="D61" s="407" t="s">
        <v>2</v>
      </c>
      <c r="E61" s="407" t="s">
        <v>2</v>
      </c>
      <c r="F61" s="407" t="s">
        <v>2</v>
      </c>
      <c r="G61" s="215" t="s">
        <v>1139</v>
      </c>
      <c r="H61" s="217" t="s">
        <v>2579</v>
      </c>
      <c r="I61" s="9" t="s">
        <v>8</v>
      </c>
    </row>
    <row r="62" spans="1:9" ht="53.1" customHeight="1" x14ac:dyDescent="0.25">
      <c r="A62" s="840"/>
      <c r="B62" s="849" t="s">
        <v>2</v>
      </c>
      <c r="C62" s="408" t="s">
        <v>2</v>
      </c>
      <c r="D62" s="408" t="s">
        <v>2</v>
      </c>
      <c r="E62" s="408" t="s">
        <v>2</v>
      </c>
      <c r="F62" s="408" t="s">
        <v>2</v>
      </c>
      <c r="G62" s="30" t="s">
        <v>1140</v>
      </c>
      <c r="H62" s="39" t="s">
        <v>76</v>
      </c>
      <c r="I62" s="348" t="s">
        <v>584</v>
      </c>
    </row>
    <row r="63" spans="1:9" ht="53.1" customHeight="1" x14ac:dyDescent="0.25">
      <c r="A63" s="840"/>
      <c r="B63" s="849" t="s">
        <v>2</v>
      </c>
      <c r="C63" s="408" t="s">
        <v>2</v>
      </c>
      <c r="D63" s="408" t="s">
        <v>2</v>
      </c>
      <c r="E63" s="408" t="s">
        <v>2</v>
      </c>
      <c r="F63" s="408" t="s">
        <v>2</v>
      </c>
      <c r="G63" s="30" t="s">
        <v>429</v>
      </c>
      <c r="H63" s="51" t="s">
        <v>1044</v>
      </c>
      <c r="I63" s="477" t="s">
        <v>232</v>
      </c>
    </row>
    <row r="64" spans="1:9" ht="53.1" customHeight="1" x14ac:dyDescent="0.25">
      <c r="A64" s="840"/>
      <c r="B64" s="849" t="s">
        <v>2</v>
      </c>
      <c r="C64" s="408" t="s">
        <v>2</v>
      </c>
      <c r="D64" s="408" t="s">
        <v>2</v>
      </c>
      <c r="E64" s="408" t="s">
        <v>2</v>
      </c>
      <c r="F64" s="408" t="s">
        <v>2</v>
      </c>
      <c r="G64" s="34" t="s">
        <v>1142</v>
      </c>
      <c r="H64" s="39" t="s">
        <v>1151</v>
      </c>
      <c r="I64" s="4" t="s">
        <v>578</v>
      </c>
    </row>
    <row r="65" spans="1:9" ht="53.1" customHeight="1" x14ac:dyDescent="0.25">
      <c r="A65" s="840"/>
      <c r="B65" s="849" t="s">
        <v>2</v>
      </c>
      <c r="C65" s="408" t="s">
        <v>2</v>
      </c>
      <c r="D65" s="408" t="s">
        <v>2</v>
      </c>
      <c r="E65" s="408" t="s">
        <v>2</v>
      </c>
      <c r="F65" s="408" t="s">
        <v>2</v>
      </c>
      <c r="G65" s="34" t="s">
        <v>1143</v>
      </c>
      <c r="H65" s="39" t="s">
        <v>1151</v>
      </c>
      <c r="I65" s="4" t="s">
        <v>815</v>
      </c>
    </row>
    <row r="66" spans="1:9" ht="53.1" customHeight="1" x14ac:dyDescent="0.25">
      <c r="A66" s="840"/>
      <c r="B66" s="849" t="s">
        <v>2</v>
      </c>
      <c r="C66" s="408" t="s">
        <v>2</v>
      </c>
      <c r="D66" s="408" t="s">
        <v>2</v>
      </c>
      <c r="E66" s="408" t="s">
        <v>2</v>
      </c>
      <c r="F66" s="408" t="s">
        <v>2</v>
      </c>
      <c r="G66" s="34" t="s">
        <v>1145</v>
      </c>
      <c r="H66" s="39" t="s">
        <v>1151</v>
      </c>
      <c r="I66" s="4" t="s">
        <v>1144</v>
      </c>
    </row>
    <row r="67" spans="1:9" ht="53.1" customHeight="1" x14ac:dyDescent="0.25">
      <c r="A67" s="840"/>
      <c r="B67" s="849" t="s">
        <v>2</v>
      </c>
      <c r="C67" s="408" t="s">
        <v>2</v>
      </c>
      <c r="D67" s="408" t="s">
        <v>2</v>
      </c>
      <c r="E67" s="408" t="s">
        <v>2</v>
      </c>
      <c r="F67" s="408" t="s">
        <v>2</v>
      </c>
      <c r="G67" s="34" t="s">
        <v>1147</v>
      </c>
      <c r="H67" s="39" t="s">
        <v>1151</v>
      </c>
      <c r="I67" s="4" t="s">
        <v>815</v>
      </c>
    </row>
    <row r="68" spans="1:9" ht="53.1" customHeight="1" thickBot="1" x14ac:dyDescent="0.3">
      <c r="A68" s="840"/>
      <c r="B68" s="850" t="s">
        <v>2</v>
      </c>
      <c r="C68" s="409" t="s">
        <v>2</v>
      </c>
      <c r="D68" s="409" t="s">
        <v>2</v>
      </c>
      <c r="E68" s="409" t="s">
        <v>2</v>
      </c>
      <c r="F68" s="409" t="s">
        <v>2</v>
      </c>
      <c r="G68" s="166" t="s">
        <v>1148</v>
      </c>
      <c r="H68" s="219" t="s">
        <v>805</v>
      </c>
      <c r="I68" s="167" t="s">
        <v>8</v>
      </c>
    </row>
    <row r="69" spans="1:9" ht="24" customHeight="1" thickBot="1" x14ac:dyDescent="0.3">
      <c r="A69" s="839"/>
      <c r="B69" s="3549" t="s">
        <v>1075</v>
      </c>
      <c r="C69" s="3550"/>
      <c r="D69" s="3550"/>
      <c r="E69" s="3550"/>
      <c r="F69" s="3550"/>
      <c r="G69" s="3550"/>
      <c r="H69" s="3550"/>
      <c r="I69" s="3550"/>
    </row>
    <row r="70" spans="1:9" ht="79.5" customHeight="1" x14ac:dyDescent="0.25">
      <c r="A70" s="840"/>
      <c r="B70" s="848" t="s">
        <v>2</v>
      </c>
      <c r="C70" s="407" t="s">
        <v>2</v>
      </c>
      <c r="D70" s="407" t="s">
        <v>2</v>
      </c>
      <c r="E70" s="407" t="s">
        <v>2</v>
      </c>
      <c r="F70" s="407" t="s">
        <v>2</v>
      </c>
      <c r="G70" s="215" t="s">
        <v>1139</v>
      </c>
      <c r="H70" s="217" t="s">
        <v>2581</v>
      </c>
      <c r="I70" s="411" t="s">
        <v>8</v>
      </c>
    </row>
    <row r="71" spans="1:9" ht="53.1" customHeight="1" x14ac:dyDescent="0.25">
      <c r="A71" s="840"/>
      <c r="B71" s="849" t="s">
        <v>2</v>
      </c>
      <c r="C71" s="408" t="s">
        <v>2</v>
      </c>
      <c r="D71" s="408" t="s">
        <v>2</v>
      </c>
      <c r="E71" s="408" t="s">
        <v>2</v>
      </c>
      <c r="F71" s="408" t="s">
        <v>2</v>
      </c>
      <c r="G71" s="30" t="s">
        <v>1140</v>
      </c>
      <c r="H71" s="39" t="s">
        <v>76</v>
      </c>
      <c r="I71" s="348" t="s">
        <v>584</v>
      </c>
    </row>
    <row r="72" spans="1:9" ht="53.1" customHeight="1" x14ac:dyDescent="0.25">
      <c r="A72" s="840"/>
      <c r="B72" s="849" t="s">
        <v>2</v>
      </c>
      <c r="C72" s="408" t="s">
        <v>2</v>
      </c>
      <c r="D72" s="408" t="s">
        <v>2</v>
      </c>
      <c r="E72" s="408" t="s">
        <v>2</v>
      </c>
      <c r="F72" s="408" t="s">
        <v>2</v>
      </c>
      <c r="G72" s="30" t="s">
        <v>429</v>
      </c>
      <c r="H72" s="51" t="s">
        <v>1044</v>
      </c>
      <c r="I72" s="477" t="s">
        <v>232</v>
      </c>
    </row>
    <row r="73" spans="1:9" ht="53.1" customHeight="1" x14ac:dyDescent="0.25">
      <c r="A73" s="840"/>
      <c r="B73" s="849" t="s">
        <v>2</v>
      </c>
      <c r="C73" s="408" t="s">
        <v>2</v>
      </c>
      <c r="D73" s="408" t="s">
        <v>2</v>
      </c>
      <c r="E73" s="408" t="s">
        <v>2</v>
      </c>
      <c r="F73" s="408" t="s">
        <v>2</v>
      </c>
      <c r="G73" s="34" t="s">
        <v>1142</v>
      </c>
      <c r="H73" s="39" t="s">
        <v>650</v>
      </c>
      <c r="I73" s="4" t="s">
        <v>578</v>
      </c>
    </row>
    <row r="74" spans="1:9" ht="53.1" customHeight="1" x14ac:dyDescent="0.25">
      <c r="A74" s="840"/>
      <c r="B74" s="849" t="s">
        <v>2</v>
      </c>
      <c r="C74" s="408" t="s">
        <v>2</v>
      </c>
      <c r="D74" s="408" t="s">
        <v>2</v>
      </c>
      <c r="E74" s="408" t="s">
        <v>2</v>
      </c>
      <c r="F74" s="408" t="s">
        <v>2</v>
      </c>
      <c r="G74" s="34" t="s">
        <v>1143</v>
      </c>
      <c r="H74" s="39" t="s">
        <v>650</v>
      </c>
      <c r="I74" s="4" t="s">
        <v>815</v>
      </c>
    </row>
    <row r="75" spans="1:9" ht="53.1" customHeight="1" x14ac:dyDescent="0.25">
      <c r="A75" s="840"/>
      <c r="B75" s="849" t="s">
        <v>2</v>
      </c>
      <c r="C75" s="408" t="s">
        <v>2</v>
      </c>
      <c r="D75" s="408" t="s">
        <v>2</v>
      </c>
      <c r="E75" s="408" t="s">
        <v>2</v>
      </c>
      <c r="F75" s="408" t="s">
        <v>2</v>
      </c>
      <c r="G75" s="34" t="s">
        <v>1145</v>
      </c>
      <c r="H75" s="39" t="s">
        <v>650</v>
      </c>
      <c r="I75" s="4" t="s">
        <v>1144</v>
      </c>
    </row>
    <row r="76" spans="1:9" ht="53.1" customHeight="1" x14ac:dyDescent="0.25">
      <c r="A76" s="840"/>
      <c r="B76" s="849" t="s">
        <v>2</v>
      </c>
      <c r="C76" s="408" t="s">
        <v>2</v>
      </c>
      <c r="D76" s="408" t="s">
        <v>2</v>
      </c>
      <c r="E76" s="408" t="s">
        <v>2</v>
      </c>
      <c r="F76" s="408" t="s">
        <v>2</v>
      </c>
      <c r="G76" s="34" t="s">
        <v>1146</v>
      </c>
      <c r="H76" s="39" t="s">
        <v>1153</v>
      </c>
      <c r="I76" s="4" t="s">
        <v>583</v>
      </c>
    </row>
    <row r="77" spans="1:9" ht="53.1" customHeight="1" thickBot="1" x14ac:dyDescent="0.3">
      <c r="A77" s="840"/>
      <c r="B77" s="850" t="s">
        <v>2</v>
      </c>
      <c r="C77" s="409" t="s">
        <v>2</v>
      </c>
      <c r="D77" s="409" t="s">
        <v>2</v>
      </c>
      <c r="E77" s="409" t="s">
        <v>2</v>
      </c>
      <c r="F77" s="409" t="s">
        <v>2</v>
      </c>
      <c r="G77" s="34" t="s">
        <v>1147</v>
      </c>
      <c r="H77" s="51" t="s">
        <v>1043</v>
      </c>
      <c r="I77" s="4" t="s">
        <v>815</v>
      </c>
    </row>
    <row r="78" spans="1:9" ht="24" customHeight="1" thickBot="1" x14ac:dyDescent="0.3">
      <c r="A78" s="858"/>
      <c r="B78" s="3555" t="s">
        <v>2759</v>
      </c>
      <c r="C78" s="3556"/>
      <c r="D78" s="3556"/>
      <c r="E78" s="3556"/>
      <c r="F78" s="3556"/>
      <c r="G78" s="3556"/>
      <c r="H78" s="3556"/>
      <c r="I78" s="3556"/>
    </row>
    <row r="79" spans="1:9" ht="53.1" customHeight="1" x14ac:dyDescent="0.25">
      <c r="A79" s="859"/>
      <c r="B79" s="848" t="s">
        <v>2</v>
      </c>
      <c r="C79" s="854"/>
      <c r="D79" s="854"/>
      <c r="E79" s="854"/>
      <c r="F79" s="854"/>
      <c r="G79" s="215" t="s">
        <v>1139</v>
      </c>
      <c r="H79" s="217" t="s">
        <v>2579</v>
      </c>
      <c r="I79" s="9" t="s">
        <v>8</v>
      </c>
    </row>
    <row r="80" spans="1:9" ht="53.1" customHeight="1" x14ac:dyDescent="0.25">
      <c r="A80" s="859"/>
      <c r="B80" s="849" t="s">
        <v>2</v>
      </c>
      <c r="C80" s="855"/>
      <c r="D80" s="855"/>
      <c r="E80" s="855"/>
      <c r="F80" s="855"/>
      <c r="G80" s="30" t="s">
        <v>1140</v>
      </c>
      <c r="H80" s="39" t="s">
        <v>76</v>
      </c>
      <c r="I80" s="348" t="s">
        <v>584</v>
      </c>
    </row>
    <row r="81" spans="1:9" ht="53.1" customHeight="1" x14ac:dyDescent="0.25">
      <c r="A81" s="859"/>
      <c r="B81" s="849" t="s">
        <v>2</v>
      </c>
      <c r="C81" s="855"/>
      <c r="D81" s="855"/>
      <c r="E81" s="855"/>
      <c r="F81" s="855"/>
      <c r="G81" s="30" t="s">
        <v>429</v>
      </c>
      <c r="H81" s="51" t="s">
        <v>1044</v>
      </c>
      <c r="I81" s="477" t="s">
        <v>232</v>
      </c>
    </row>
    <row r="82" spans="1:9" ht="53.1" customHeight="1" x14ac:dyDescent="0.25">
      <c r="A82" s="859"/>
      <c r="B82" s="849" t="s">
        <v>2</v>
      </c>
      <c r="C82" s="855"/>
      <c r="D82" s="855"/>
      <c r="E82" s="855"/>
      <c r="F82" s="855"/>
      <c r="G82" s="34" t="s">
        <v>1142</v>
      </c>
      <c r="H82" s="39" t="s">
        <v>1151</v>
      </c>
      <c r="I82" s="4" t="s">
        <v>578</v>
      </c>
    </row>
    <row r="83" spans="1:9" ht="53.1" customHeight="1" x14ac:dyDescent="0.25">
      <c r="A83" s="859"/>
      <c r="B83" s="849" t="s">
        <v>2</v>
      </c>
      <c r="C83" s="855"/>
      <c r="D83" s="855"/>
      <c r="E83" s="855"/>
      <c r="F83" s="855"/>
      <c r="G83" s="34" t="s">
        <v>1143</v>
      </c>
      <c r="H83" s="39" t="s">
        <v>1151</v>
      </c>
      <c r="I83" s="4" t="s">
        <v>815</v>
      </c>
    </row>
    <row r="84" spans="1:9" ht="53.1" customHeight="1" x14ac:dyDescent="0.25">
      <c r="A84" s="859"/>
      <c r="B84" s="849" t="s">
        <v>2</v>
      </c>
      <c r="C84" s="855"/>
      <c r="D84" s="855"/>
      <c r="E84" s="855"/>
      <c r="F84" s="855"/>
      <c r="G84" s="34" t="s">
        <v>1145</v>
      </c>
      <c r="H84" s="39" t="s">
        <v>1151</v>
      </c>
      <c r="I84" s="4" t="s">
        <v>1144</v>
      </c>
    </row>
    <row r="85" spans="1:9" ht="53.1" customHeight="1" x14ac:dyDescent="0.25">
      <c r="A85" s="859"/>
      <c r="B85" s="849" t="s">
        <v>2</v>
      </c>
      <c r="C85" s="855"/>
      <c r="D85" s="855"/>
      <c r="E85" s="855"/>
      <c r="F85" s="855"/>
      <c r="G85" s="34" t="s">
        <v>1147</v>
      </c>
      <c r="H85" s="39" t="s">
        <v>1151</v>
      </c>
      <c r="I85" s="4" t="s">
        <v>815</v>
      </c>
    </row>
    <row r="86" spans="1:9" ht="53.1" customHeight="1" thickBot="1" x14ac:dyDescent="0.3">
      <c r="A86" s="859"/>
      <c r="B86" s="850" t="s">
        <v>2</v>
      </c>
      <c r="C86" s="856"/>
      <c r="D86" s="856"/>
      <c r="E86" s="856"/>
      <c r="F86" s="856"/>
      <c r="G86" s="166" t="s">
        <v>1148</v>
      </c>
      <c r="H86" s="219" t="s">
        <v>805</v>
      </c>
      <c r="I86" s="167" t="s">
        <v>8</v>
      </c>
    </row>
    <row r="87" spans="1:9" ht="24" customHeight="1" thickBot="1" x14ac:dyDescent="0.3">
      <c r="A87" s="860"/>
      <c r="B87" s="3549" t="s">
        <v>1075</v>
      </c>
      <c r="C87" s="3550"/>
      <c r="D87" s="3550"/>
      <c r="E87" s="3550"/>
      <c r="F87" s="3550"/>
      <c r="G87" s="3550"/>
      <c r="H87" s="3550"/>
      <c r="I87" s="3550"/>
    </row>
    <row r="88" spans="1:9" ht="79.5" customHeight="1" x14ac:dyDescent="0.25">
      <c r="A88" s="859"/>
      <c r="B88" s="848" t="s">
        <v>2</v>
      </c>
      <c r="C88" s="854"/>
      <c r="D88" s="854"/>
      <c r="E88" s="854"/>
      <c r="F88" s="854"/>
      <c r="G88" s="215" t="s">
        <v>1139</v>
      </c>
      <c r="H88" s="217" t="s">
        <v>2581</v>
      </c>
      <c r="I88" s="411" t="s">
        <v>8</v>
      </c>
    </row>
    <row r="89" spans="1:9" ht="53.1" customHeight="1" x14ac:dyDescent="0.25">
      <c r="A89" s="859"/>
      <c r="B89" s="849" t="s">
        <v>2</v>
      </c>
      <c r="C89" s="855"/>
      <c r="D89" s="855"/>
      <c r="E89" s="855"/>
      <c r="F89" s="855"/>
      <c r="G89" s="30" t="s">
        <v>1140</v>
      </c>
      <c r="H89" s="39" t="s">
        <v>76</v>
      </c>
      <c r="I89" s="348" t="s">
        <v>584</v>
      </c>
    </row>
    <row r="90" spans="1:9" ht="53.1" customHeight="1" x14ac:dyDescent="0.25">
      <c r="A90" s="859"/>
      <c r="B90" s="849" t="s">
        <v>2</v>
      </c>
      <c r="C90" s="855"/>
      <c r="D90" s="855"/>
      <c r="E90" s="855"/>
      <c r="F90" s="855"/>
      <c r="G90" s="30" t="s">
        <v>429</v>
      </c>
      <c r="H90" s="51" t="s">
        <v>1044</v>
      </c>
      <c r="I90" s="477" t="s">
        <v>232</v>
      </c>
    </row>
    <row r="91" spans="1:9" ht="53.1" customHeight="1" x14ac:dyDescent="0.25">
      <c r="A91" s="859"/>
      <c r="B91" s="849" t="s">
        <v>2</v>
      </c>
      <c r="C91" s="855"/>
      <c r="D91" s="855"/>
      <c r="E91" s="855"/>
      <c r="F91" s="855"/>
      <c r="G91" s="34" t="s">
        <v>1142</v>
      </c>
      <c r="H91" s="39" t="s">
        <v>650</v>
      </c>
      <c r="I91" s="4" t="s">
        <v>578</v>
      </c>
    </row>
    <row r="92" spans="1:9" ht="53.1" customHeight="1" x14ac:dyDescent="0.25">
      <c r="A92" s="859"/>
      <c r="B92" s="849" t="s">
        <v>2</v>
      </c>
      <c r="C92" s="855"/>
      <c r="D92" s="855"/>
      <c r="E92" s="855"/>
      <c r="F92" s="855"/>
      <c r="G92" s="34" t="s">
        <v>1143</v>
      </c>
      <c r="H92" s="39" t="s">
        <v>650</v>
      </c>
      <c r="I92" s="4" t="s">
        <v>815</v>
      </c>
    </row>
    <row r="93" spans="1:9" ht="53.1" customHeight="1" x14ac:dyDescent="0.25">
      <c r="A93" s="859"/>
      <c r="B93" s="849" t="s">
        <v>2</v>
      </c>
      <c r="C93" s="855"/>
      <c r="D93" s="855"/>
      <c r="E93" s="855"/>
      <c r="F93" s="855"/>
      <c r="G93" s="34" t="s">
        <v>1145</v>
      </c>
      <c r="H93" s="39" t="s">
        <v>650</v>
      </c>
      <c r="I93" s="4" t="s">
        <v>1144</v>
      </c>
    </row>
    <row r="94" spans="1:9" ht="53.1" customHeight="1" x14ac:dyDescent="0.25">
      <c r="A94" s="859"/>
      <c r="B94" s="849" t="s">
        <v>2</v>
      </c>
      <c r="C94" s="855"/>
      <c r="D94" s="855"/>
      <c r="E94" s="855"/>
      <c r="F94" s="855"/>
      <c r="G94" s="30" t="s">
        <v>1793</v>
      </c>
      <c r="H94" s="30" t="s">
        <v>2753</v>
      </c>
      <c r="I94" s="857" t="s">
        <v>583</v>
      </c>
    </row>
    <row r="95" spans="1:9" ht="53.1" customHeight="1" thickBot="1" x14ac:dyDescent="0.3">
      <c r="A95" s="859"/>
      <c r="B95" s="850" t="s">
        <v>2</v>
      </c>
      <c r="C95" s="856"/>
      <c r="D95" s="856"/>
      <c r="E95" s="856"/>
      <c r="F95" s="856"/>
      <c r="G95" s="34" t="s">
        <v>1147</v>
      </c>
      <c r="H95" s="51" t="s">
        <v>1043</v>
      </c>
      <c r="I95" s="4" t="s">
        <v>815</v>
      </c>
    </row>
    <row r="96" spans="1:9" ht="24" customHeight="1" thickBot="1" x14ac:dyDescent="0.3">
      <c r="A96" s="841"/>
      <c r="B96" s="3551" t="s">
        <v>2758</v>
      </c>
      <c r="C96" s="3552"/>
      <c r="D96" s="3552"/>
      <c r="E96" s="3552"/>
      <c r="F96" s="3552"/>
      <c r="G96" s="3552"/>
      <c r="H96" s="3552"/>
      <c r="I96" s="3552"/>
    </row>
    <row r="97" spans="1:9" ht="67.5" customHeight="1" x14ac:dyDescent="0.25">
      <c r="A97" s="842"/>
      <c r="B97" s="848" t="s">
        <v>2</v>
      </c>
      <c r="C97" s="407" t="s">
        <v>2</v>
      </c>
      <c r="D97" s="407" t="s">
        <v>2</v>
      </c>
      <c r="E97" s="407" t="s">
        <v>2</v>
      </c>
      <c r="F97" s="407" t="s">
        <v>2</v>
      </c>
      <c r="G97" s="215" t="s">
        <v>1139</v>
      </c>
      <c r="H97" s="217" t="s">
        <v>2583</v>
      </c>
      <c r="I97" s="9" t="s">
        <v>8</v>
      </c>
    </row>
    <row r="98" spans="1:9" ht="53.1" customHeight="1" x14ac:dyDescent="0.25">
      <c r="A98" s="842"/>
      <c r="B98" s="849" t="s">
        <v>2</v>
      </c>
      <c r="C98" s="408" t="s">
        <v>2</v>
      </c>
      <c r="D98" s="408" t="s">
        <v>2</v>
      </c>
      <c r="E98" s="408" t="s">
        <v>2</v>
      </c>
      <c r="F98" s="408" t="s">
        <v>2</v>
      </c>
      <c r="G98" s="30" t="s">
        <v>1140</v>
      </c>
      <c r="H98" s="39" t="s">
        <v>2981</v>
      </c>
      <c r="I98" s="348" t="s">
        <v>584</v>
      </c>
    </row>
    <row r="99" spans="1:9" ht="24" customHeight="1" thickBot="1" x14ac:dyDescent="0.3">
      <c r="A99" s="843"/>
      <c r="B99" s="3553" t="s">
        <v>2760</v>
      </c>
      <c r="C99" s="3554"/>
      <c r="D99" s="3554"/>
      <c r="E99" s="3554"/>
      <c r="F99" s="3554"/>
      <c r="G99" s="3554"/>
      <c r="H99" s="3554"/>
      <c r="I99" s="3554"/>
    </row>
    <row r="100" spans="1:9" ht="67.5" customHeight="1" x14ac:dyDescent="0.25">
      <c r="A100" s="844"/>
      <c r="B100" s="848" t="s">
        <v>2</v>
      </c>
      <c r="C100" s="407" t="s">
        <v>2</v>
      </c>
      <c r="D100" s="407" t="s">
        <v>2</v>
      </c>
      <c r="E100" s="407" t="s">
        <v>2</v>
      </c>
      <c r="F100" s="407" t="s">
        <v>2</v>
      </c>
      <c r="G100" s="215" t="s">
        <v>1139</v>
      </c>
      <c r="H100" s="217" t="s">
        <v>2584</v>
      </c>
      <c r="I100" s="9" t="s">
        <v>8</v>
      </c>
    </row>
    <row r="101" spans="1:9" ht="53.1" customHeight="1" thickBot="1" x14ac:dyDescent="0.3">
      <c r="A101" s="844"/>
      <c r="B101" s="850" t="s">
        <v>2</v>
      </c>
      <c r="C101" s="409" t="s">
        <v>2</v>
      </c>
      <c r="D101" s="409" t="s">
        <v>2</v>
      </c>
      <c r="E101" s="409" t="s">
        <v>2</v>
      </c>
      <c r="F101" s="409" t="s">
        <v>2</v>
      </c>
      <c r="G101" s="166" t="s">
        <v>1148</v>
      </c>
      <c r="H101" s="219" t="s">
        <v>805</v>
      </c>
      <c r="I101" s="167" t="s">
        <v>8</v>
      </c>
    </row>
    <row r="102" spans="1:9" ht="24" customHeight="1" thickBot="1" x14ac:dyDescent="0.3">
      <c r="A102" s="845"/>
      <c r="B102" s="3543" t="s">
        <v>2761</v>
      </c>
      <c r="C102" s="3544"/>
      <c r="D102" s="3544"/>
      <c r="E102" s="3544"/>
      <c r="F102" s="3544"/>
      <c r="G102" s="3544"/>
      <c r="H102" s="3544"/>
      <c r="I102" s="3544"/>
    </row>
    <row r="103" spans="1:9" ht="67.5" customHeight="1" x14ac:dyDescent="0.25">
      <c r="A103" s="846"/>
      <c r="B103" s="848" t="s">
        <v>2</v>
      </c>
      <c r="C103" s="407" t="s">
        <v>2</v>
      </c>
      <c r="D103" s="407" t="s">
        <v>2</v>
      </c>
      <c r="E103" s="407" t="s">
        <v>2</v>
      </c>
      <c r="F103" s="407" t="s">
        <v>2</v>
      </c>
      <c r="G103" s="215" t="s">
        <v>1139</v>
      </c>
      <c r="H103" s="217" t="s">
        <v>2584</v>
      </c>
      <c r="I103" s="9" t="s">
        <v>8</v>
      </c>
    </row>
    <row r="104" spans="1:9" ht="53.1" customHeight="1" thickBot="1" x14ac:dyDescent="0.3">
      <c r="A104" s="846"/>
      <c r="B104" s="850" t="s">
        <v>2</v>
      </c>
      <c r="C104" s="409" t="s">
        <v>2</v>
      </c>
      <c r="D104" s="409" t="s">
        <v>2</v>
      </c>
      <c r="E104" s="409" t="s">
        <v>2</v>
      </c>
      <c r="F104" s="409" t="s">
        <v>2</v>
      </c>
      <c r="G104" s="166" t="s">
        <v>1148</v>
      </c>
      <c r="H104" s="165" t="s">
        <v>8</v>
      </c>
      <c r="I104" s="882" t="s">
        <v>8</v>
      </c>
    </row>
    <row r="105" spans="1:9" ht="24" customHeight="1" x14ac:dyDescent="0.25"/>
    <row r="106" spans="1:9" ht="53.1" customHeight="1" x14ac:dyDescent="0.25"/>
    <row r="107" spans="1:9" ht="53.1" customHeight="1" x14ac:dyDescent="0.25"/>
    <row r="108" spans="1:9" ht="53.1" customHeight="1" x14ac:dyDescent="0.25"/>
    <row r="109" spans="1:9" ht="53.1" customHeight="1" x14ac:dyDescent="0.25"/>
    <row r="110" spans="1:9" ht="53.1" customHeight="1" x14ac:dyDescent="0.25"/>
    <row r="111" spans="1:9" ht="53.1" customHeight="1" x14ac:dyDescent="0.25"/>
    <row r="112" spans="1:9" ht="53.1" customHeight="1" x14ac:dyDescent="0.25"/>
    <row r="113" ht="53.1" customHeight="1" x14ac:dyDescent="0.25"/>
    <row r="114" ht="24" customHeight="1" x14ac:dyDescent="0.25"/>
    <row r="115" ht="79.5" customHeight="1" x14ac:dyDescent="0.25"/>
    <row r="116" ht="53.1" customHeight="1" x14ac:dyDescent="0.25"/>
    <row r="117" ht="53.1" customHeight="1" x14ac:dyDescent="0.25"/>
    <row r="118" ht="53.1" customHeight="1" x14ac:dyDescent="0.25"/>
    <row r="119" ht="53.1" customHeight="1" x14ac:dyDescent="0.25"/>
    <row r="120" ht="53.1" customHeight="1" x14ac:dyDescent="0.25"/>
    <row r="121" ht="53.1" customHeight="1" x14ac:dyDescent="0.25"/>
    <row r="122" ht="53.1" customHeight="1" x14ac:dyDescent="0.25"/>
  </sheetData>
  <sheetProtection algorithmName="SHA-512" hashValue="LfHZBruJIl56VWb0QExTznMTONp14fW4C9u0njKRxKzwsviGVoaE4kI1Vxx8PAOYU9AjmAdLpQEav4rIGaNyAg==" saltValue="w9bkIVuG63Oiu54IJCMo0g==" spinCount="100000" sheet="1" objects="1" scenarios="1"/>
  <mergeCells count="30">
    <mergeCell ref="B102:I102"/>
    <mergeCell ref="G58:I58"/>
    <mergeCell ref="B60:I60"/>
    <mergeCell ref="B69:I69"/>
    <mergeCell ref="B96:I96"/>
    <mergeCell ref="B99:I99"/>
    <mergeCell ref="B78:I78"/>
    <mergeCell ref="B87:I87"/>
    <mergeCell ref="B2:I2"/>
    <mergeCell ref="B56:F56"/>
    <mergeCell ref="H56:I56"/>
    <mergeCell ref="B46:I46"/>
    <mergeCell ref="B52:F52"/>
    <mergeCell ref="H52:I52"/>
    <mergeCell ref="B54:F54"/>
    <mergeCell ref="H54:I54"/>
    <mergeCell ref="B6:I6"/>
    <mergeCell ref="B4:F4"/>
    <mergeCell ref="G4:G5"/>
    <mergeCell ref="H4:H5"/>
    <mergeCell ref="I4:I5"/>
    <mergeCell ref="B14:I14"/>
    <mergeCell ref="B24:I24"/>
    <mergeCell ref="B36:I36"/>
    <mergeCell ref="B30:F30"/>
    <mergeCell ref="H30:I30"/>
    <mergeCell ref="B32:F32"/>
    <mergeCell ref="H32:I32"/>
    <mergeCell ref="B34:F34"/>
    <mergeCell ref="H34:I34"/>
  </mergeCells>
  <hyperlinks>
    <hyperlink ref="B3" location="Content!A1" display="Content (Inhaltsverzeichnis)" xr:uid="{278DFF15-97D1-4DAB-8F20-6A61AA9B032C}"/>
  </hyperlink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FA78-9A93-4F02-9114-B93BB9327472}">
  <dimension ref="A1:X252"/>
  <sheetViews>
    <sheetView workbookViewId="0">
      <selection activeCell="D223" sqref="D223:G223"/>
    </sheetView>
  </sheetViews>
  <sheetFormatPr baseColWidth="10" defaultRowHeight="14.25" x14ac:dyDescent="0.2"/>
  <cols>
    <col min="1" max="1" width="2.7109375" style="160" customWidth="1"/>
    <col min="2" max="2" width="13.85546875" style="160" customWidth="1"/>
    <col min="3" max="3" width="18.7109375" style="160" customWidth="1"/>
    <col min="4" max="4" width="7.85546875" style="160" customWidth="1"/>
    <col min="5" max="5" width="8" style="160" customWidth="1"/>
    <col min="6" max="8" width="6.7109375" style="160" customWidth="1"/>
    <col min="9" max="9" width="9.7109375" style="160" customWidth="1"/>
    <col min="10" max="11" width="8.7109375" style="160" customWidth="1"/>
    <col min="12" max="12" width="8.140625" style="160" customWidth="1"/>
    <col min="13" max="13" width="7.5703125" style="160" customWidth="1"/>
    <col min="14" max="14" width="9.5703125" style="160" customWidth="1"/>
    <col min="15" max="15" width="10.42578125" style="160" customWidth="1"/>
    <col min="16" max="16" width="11.42578125" style="160"/>
    <col min="17" max="17" width="11.42578125" style="160" customWidth="1"/>
    <col min="18" max="18" width="7.140625" style="160" customWidth="1"/>
    <col min="19" max="19" width="8.42578125" style="160" customWidth="1"/>
    <col min="20" max="20" width="6.7109375" style="160" customWidth="1"/>
    <col min="21" max="22" width="10.85546875" style="160" customWidth="1"/>
    <col min="23" max="23" width="9.42578125" style="160" customWidth="1"/>
    <col min="24" max="29" width="11.42578125" style="160" customWidth="1"/>
    <col min="30" max="256" width="11.42578125" style="160"/>
    <col min="257" max="257" width="0.85546875" style="160" customWidth="1"/>
    <col min="258" max="258" width="13.5703125" style="160" customWidth="1"/>
    <col min="259" max="259" width="17.28515625" style="160" customWidth="1"/>
    <col min="260" max="270" width="6.7109375" style="160" customWidth="1"/>
    <col min="271" max="271" width="10.42578125" style="160" customWidth="1"/>
    <col min="272" max="512" width="11.42578125" style="160"/>
    <col min="513" max="513" width="0.85546875" style="160" customWidth="1"/>
    <col min="514" max="514" width="13.5703125" style="160" customWidth="1"/>
    <col min="515" max="515" width="17.28515625" style="160" customWidth="1"/>
    <col min="516" max="526" width="6.7109375" style="160" customWidth="1"/>
    <col min="527" max="527" width="10.42578125" style="160" customWidth="1"/>
    <col min="528" max="768" width="11.42578125" style="160"/>
    <col min="769" max="769" width="0.85546875" style="160" customWidth="1"/>
    <col min="770" max="770" width="13.5703125" style="160" customWidth="1"/>
    <col min="771" max="771" width="17.28515625" style="160" customWidth="1"/>
    <col min="772" max="782" width="6.7109375" style="160" customWidth="1"/>
    <col min="783" max="783" width="10.42578125" style="160" customWidth="1"/>
    <col min="784" max="1024" width="11.42578125" style="160"/>
    <col min="1025" max="1025" width="0.85546875" style="160" customWidth="1"/>
    <col min="1026" max="1026" width="13.5703125" style="160" customWidth="1"/>
    <col min="1027" max="1027" width="17.28515625" style="160" customWidth="1"/>
    <col min="1028" max="1038" width="6.7109375" style="160" customWidth="1"/>
    <col min="1039" max="1039" width="10.42578125" style="160" customWidth="1"/>
    <col min="1040" max="1280" width="11.42578125" style="160"/>
    <col min="1281" max="1281" width="0.85546875" style="160" customWidth="1"/>
    <col min="1282" max="1282" width="13.5703125" style="160" customWidth="1"/>
    <col min="1283" max="1283" width="17.28515625" style="160" customWidth="1"/>
    <col min="1284" max="1294" width="6.7109375" style="160" customWidth="1"/>
    <col min="1295" max="1295" width="10.42578125" style="160" customWidth="1"/>
    <col min="1296" max="1536" width="11.42578125" style="160"/>
    <col min="1537" max="1537" width="0.85546875" style="160" customWidth="1"/>
    <col min="1538" max="1538" width="13.5703125" style="160" customWidth="1"/>
    <col min="1539" max="1539" width="17.28515625" style="160" customWidth="1"/>
    <col min="1540" max="1550" width="6.7109375" style="160" customWidth="1"/>
    <col min="1551" max="1551" width="10.42578125" style="160" customWidth="1"/>
    <col min="1552" max="1792" width="11.42578125" style="160"/>
    <col min="1793" max="1793" width="0.85546875" style="160" customWidth="1"/>
    <col min="1794" max="1794" width="13.5703125" style="160" customWidth="1"/>
    <col min="1795" max="1795" width="17.28515625" style="160" customWidth="1"/>
    <col min="1796" max="1806" width="6.7109375" style="160" customWidth="1"/>
    <col min="1807" max="1807" width="10.42578125" style="160" customWidth="1"/>
    <col min="1808" max="2048" width="11.42578125" style="160"/>
    <col min="2049" max="2049" width="0.85546875" style="160" customWidth="1"/>
    <col min="2050" max="2050" width="13.5703125" style="160" customWidth="1"/>
    <col min="2051" max="2051" width="17.28515625" style="160" customWidth="1"/>
    <col min="2052" max="2062" width="6.7109375" style="160" customWidth="1"/>
    <col min="2063" max="2063" width="10.42578125" style="160" customWidth="1"/>
    <col min="2064" max="2304" width="11.42578125" style="160"/>
    <col min="2305" max="2305" width="0.85546875" style="160" customWidth="1"/>
    <col min="2306" max="2306" width="13.5703125" style="160" customWidth="1"/>
    <col min="2307" max="2307" width="17.28515625" style="160" customWidth="1"/>
    <col min="2308" max="2318" width="6.7109375" style="160" customWidth="1"/>
    <col min="2319" max="2319" width="10.42578125" style="160" customWidth="1"/>
    <col min="2320" max="2560" width="11.42578125" style="160"/>
    <col min="2561" max="2561" width="0.85546875" style="160" customWidth="1"/>
    <col min="2562" max="2562" width="13.5703125" style="160" customWidth="1"/>
    <col min="2563" max="2563" width="17.28515625" style="160" customWidth="1"/>
    <col min="2564" max="2574" width="6.7109375" style="160" customWidth="1"/>
    <col min="2575" max="2575" width="10.42578125" style="160" customWidth="1"/>
    <col min="2576" max="2816" width="11.42578125" style="160"/>
    <col min="2817" max="2817" width="0.85546875" style="160" customWidth="1"/>
    <col min="2818" max="2818" width="13.5703125" style="160" customWidth="1"/>
    <col min="2819" max="2819" width="17.28515625" style="160" customWidth="1"/>
    <col min="2820" max="2830" width="6.7109375" style="160" customWidth="1"/>
    <col min="2831" max="2831" width="10.42578125" style="160" customWidth="1"/>
    <col min="2832" max="3072" width="11.42578125" style="160"/>
    <col min="3073" max="3073" width="0.85546875" style="160" customWidth="1"/>
    <col min="3074" max="3074" width="13.5703125" style="160" customWidth="1"/>
    <col min="3075" max="3075" width="17.28515625" style="160" customWidth="1"/>
    <col min="3076" max="3086" width="6.7109375" style="160" customWidth="1"/>
    <col min="3087" max="3087" width="10.42578125" style="160" customWidth="1"/>
    <col min="3088" max="3328" width="11.42578125" style="160"/>
    <col min="3329" max="3329" width="0.85546875" style="160" customWidth="1"/>
    <col min="3330" max="3330" width="13.5703125" style="160" customWidth="1"/>
    <col min="3331" max="3331" width="17.28515625" style="160" customWidth="1"/>
    <col min="3332" max="3342" width="6.7109375" style="160" customWidth="1"/>
    <col min="3343" max="3343" width="10.42578125" style="160" customWidth="1"/>
    <col min="3344" max="3584" width="11.42578125" style="160"/>
    <col min="3585" max="3585" width="0.85546875" style="160" customWidth="1"/>
    <col min="3586" max="3586" width="13.5703125" style="160" customWidth="1"/>
    <col min="3587" max="3587" width="17.28515625" style="160" customWidth="1"/>
    <col min="3588" max="3598" width="6.7109375" style="160" customWidth="1"/>
    <col min="3599" max="3599" width="10.42578125" style="160" customWidth="1"/>
    <col min="3600" max="3840" width="11.42578125" style="160"/>
    <col min="3841" max="3841" width="0.85546875" style="160" customWidth="1"/>
    <col min="3842" max="3842" width="13.5703125" style="160" customWidth="1"/>
    <col min="3843" max="3843" width="17.28515625" style="160" customWidth="1"/>
    <col min="3844" max="3854" width="6.7109375" style="160" customWidth="1"/>
    <col min="3855" max="3855" width="10.42578125" style="160" customWidth="1"/>
    <col min="3856" max="4096" width="11.42578125" style="160"/>
    <col min="4097" max="4097" width="0.85546875" style="160" customWidth="1"/>
    <col min="4098" max="4098" width="13.5703125" style="160" customWidth="1"/>
    <col min="4099" max="4099" width="17.28515625" style="160" customWidth="1"/>
    <col min="4100" max="4110" width="6.7109375" style="160" customWidth="1"/>
    <col min="4111" max="4111" width="10.42578125" style="160" customWidth="1"/>
    <col min="4112" max="4352" width="11.42578125" style="160"/>
    <col min="4353" max="4353" width="0.85546875" style="160" customWidth="1"/>
    <col min="4354" max="4354" width="13.5703125" style="160" customWidth="1"/>
    <col min="4355" max="4355" width="17.28515625" style="160" customWidth="1"/>
    <col min="4356" max="4366" width="6.7109375" style="160" customWidth="1"/>
    <col min="4367" max="4367" width="10.42578125" style="160" customWidth="1"/>
    <col min="4368" max="4608" width="11.42578125" style="160"/>
    <col min="4609" max="4609" width="0.85546875" style="160" customWidth="1"/>
    <col min="4610" max="4610" width="13.5703125" style="160" customWidth="1"/>
    <col min="4611" max="4611" width="17.28515625" style="160" customWidth="1"/>
    <col min="4612" max="4622" width="6.7109375" style="160" customWidth="1"/>
    <col min="4623" max="4623" width="10.42578125" style="160" customWidth="1"/>
    <col min="4624" max="4864" width="11.42578125" style="160"/>
    <col min="4865" max="4865" width="0.85546875" style="160" customWidth="1"/>
    <col min="4866" max="4866" width="13.5703125" style="160" customWidth="1"/>
    <col min="4867" max="4867" width="17.28515625" style="160" customWidth="1"/>
    <col min="4868" max="4878" width="6.7109375" style="160" customWidth="1"/>
    <col min="4879" max="4879" width="10.42578125" style="160" customWidth="1"/>
    <col min="4880" max="5120" width="11.42578125" style="160"/>
    <col min="5121" max="5121" width="0.85546875" style="160" customWidth="1"/>
    <col min="5122" max="5122" width="13.5703125" style="160" customWidth="1"/>
    <col min="5123" max="5123" width="17.28515625" style="160" customWidth="1"/>
    <col min="5124" max="5134" width="6.7109375" style="160" customWidth="1"/>
    <col min="5135" max="5135" width="10.42578125" style="160" customWidth="1"/>
    <col min="5136" max="5376" width="11.42578125" style="160"/>
    <col min="5377" max="5377" width="0.85546875" style="160" customWidth="1"/>
    <col min="5378" max="5378" width="13.5703125" style="160" customWidth="1"/>
    <col min="5379" max="5379" width="17.28515625" style="160" customWidth="1"/>
    <col min="5380" max="5390" width="6.7109375" style="160" customWidth="1"/>
    <col min="5391" max="5391" width="10.42578125" style="160" customWidth="1"/>
    <col min="5392" max="5632" width="11.42578125" style="160"/>
    <col min="5633" max="5633" width="0.85546875" style="160" customWidth="1"/>
    <col min="5634" max="5634" width="13.5703125" style="160" customWidth="1"/>
    <col min="5635" max="5635" width="17.28515625" style="160" customWidth="1"/>
    <col min="5636" max="5646" width="6.7109375" style="160" customWidth="1"/>
    <col min="5647" max="5647" width="10.42578125" style="160" customWidth="1"/>
    <col min="5648" max="5888" width="11.42578125" style="160"/>
    <col min="5889" max="5889" width="0.85546875" style="160" customWidth="1"/>
    <col min="5890" max="5890" width="13.5703125" style="160" customWidth="1"/>
    <col min="5891" max="5891" width="17.28515625" style="160" customWidth="1"/>
    <col min="5892" max="5902" width="6.7109375" style="160" customWidth="1"/>
    <col min="5903" max="5903" width="10.42578125" style="160" customWidth="1"/>
    <col min="5904" max="6144" width="11.42578125" style="160"/>
    <col min="6145" max="6145" width="0.85546875" style="160" customWidth="1"/>
    <col min="6146" max="6146" width="13.5703125" style="160" customWidth="1"/>
    <col min="6147" max="6147" width="17.28515625" style="160" customWidth="1"/>
    <col min="6148" max="6158" width="6.7109375" style="160" customWidth="1"/>
    <col min="6159" max="6159" width="10.42578125" style="160" customWidth="1"/>
    <col min="6160" max="6400" width="11.42578125" style="160"/>
    <col min="6401" max="6401" width="0.85546875" style="160" customWidth="1"/>
    <col min="6402" max="6402" width="13.5703125" style="160" customWidth="1"/>
    <col min="6403" max="6403" width="17.28515625" style="160" customWidth="1"/>
    <col min="6404" max="6414" width="6.7109375" style="160" customWidth="1"/>
    <col min="6415" max="6415" width="10.42578125" style="160" customWidth="1"/>
    <col min="6416" max="6656" width="11.42578125" style="160"/>
    <col min="6657" max="6657" width="0.85546875" style="160" customWidth="1"/>
    <col min="6658" max="6658" width="13.5703125" style="160" customWidth="1"/>
    <col min="6659" max="6659" width="17.28515625" style="160" customWidth="1"/>
    <col min="6660" max="6670" width="6.7109375" style="160" customWidth="1"/>
    <col min="6671" max="6671" width="10.42578125" style="160" customWidth="1"/>
    <col min="6672" max="6912" width="11.42578125" style="160"/>
    <col min="6913" max="6913" width="0.85546875" style="160" customWidth="1"/>
    <col min="6914" max="6914" width="13.5703125" style="160" customWidth="1"/>
    <col min="6915" max="6915" width="17.28515625" style="160" customWidth="1"/>
    <col min="6916" max="6926" width="6.7109375" style="160" customWidth="1"/>
    <col min="6927" max="6927" width="10.42578125" style="160" customWidth="1"/>
    <col min="6928" max="7168" width="11.42578125" style="160"/>
    <col min="7169" max="7169" width="0.85546875" style="160" customWidth="1"/>
    <col min="7170" max="7170" width="13.5703125" style="160" customWidth="1"/>
    <col min="7171" max="7171" width="17.28515625" style="160" customWidth="1"/>
    <col min="7172" max="7182" width="6.7109375" style="160" customWidth="1"/>
    <col min="7183" max="7183" width="10.42578125" style="160" customWidth="1"/>
    <col min="7184" max="7424" width="11.42578125" style="160"/>
    <col min="7425" max="7425" width="0.85546875" style="160" customWidth="1"/>
    <col min="7426" max="7426" width="13.5703125" style="160" customWidth="1"/>
    <col min="7427" max="7427" width="17.28515625" style="160" customWidth="1"/>
    <col min="7428" max="7438" width="6.7109375" style="160" customWidth="1"/>
    <col min="7439" max="7439" width="10.42578125" style="160" customWidth="1"/>
    <col min="7440" max="7680" width="11.42578125" style="160"/>
    <col min="7681" max="7681" width="0.85546875" style="160" customWidth="1"/>
    <col min="7682" max="7682" width="13.5703125" style="160" customWidth="1"/>
    <col min="7683" max="7683" width="17.28515625" style="160" customWidth="1"/>
    <col min="7684" max="7694" width="6.7109375" style="160" customWidth="1"/>
    <col min="7695" max="7695" width="10.42578125" style="160" customWidth="1"/>
    <col min="7696" max="7936" width="11.42578125" style="160"/>
    <col min="7937" max="7937" width="0.85546875" style="160" customWidth="1"/>
    <col min="7938" max="7938" width="13.5703125" style="160" customWidth="1"/>
    <col min="7939" max="7939" width="17.28515625" style="160" customWidth="1"/>
    <col min="7940" max="7950" width="6.7109375" style="160" customWidth="1"/>
    <col min="7951" max="7951" width="10.42578125" style="160" customWidth="1"/>
    <col min="7952" max="8192" width="11.42578125" style="160"/>
    <col min="8193" max="8193" width="0.85546875" style="160" customWidth="1"/>
    <col min="8194" max="8194" width="13.5703125" style="160" customWidth="1"/>
    <col min="8195" max="8195" width="17.28515625" style="160" customWidth="1"/>
    <col min="8196" max="8206" width="6.7109375" style="160" customWidth="1"/>
    <col min="8207" max="8207" width="10.42578125" style="160" customWidth="1"/>
    <col min="8208" max="8448" width="11.42578125" style="160"/>
    <col min="8449" max="8449" width="0.85546875" style="160" customWidth="1"/>
    <col min="8450" max="8450" width="13.5703125" style="160" customWidth="1"/>
    <col min="8451" max="8451" width="17.28515625" style="160" customWidth="1"/>
    <col min="8452" max="8462" width="6.7109375" style="160" customWidth="1"/>
    <col min="8463" max="8463" width="10.42578125" style="160" customWidth="1"/>
    <col min="8464" max="8704" width="11.42578125" style="160"/>
    <col min="8705" max="8705" width="0.85546875" style="160" customWidth="1"/>
    <col min="8706" max="8706" width="13.5703125" style="160" customWidth="1"/>
    <col min="8707" max="8707" width="17.28515625" style="160" customWidth="1"/>
    <col min="8708" max="8718" width="6.7109375" style="160" customWidth="1"/>
    <col min="8719" max="8719" width="10.42578125" style="160" customWidth="1"/>
    <col min="8720" max="8960" width="11.42578125" style="160"/>
    <col min="8961" max="8961" width="0.85546875" style="160" customWidth="1"/>
    <col min="8962" max="8962" width="13.5703125" style="160" customWidth="1"/>
    <col min="8963" max="8963" width="17.28515625" style="160" customWidth="1"/>
    <col min="8964" max="8974" width="6.7109375" style="160" customWidth="1"/>
    <col min="8975" max="8975" width="10.42578125" style="160" customWidth="1"/>
    <col min="8976" max="9216" width="11.42578125" style="160"/>
    <col min="9217" max="9217" width="0.85546875" style="160" customWidth="1"/>
    <col min="9218" max="9218" width="13.5703125" style="160" customWidth="1"/>
    <col min="9219" max="9219" width="17.28515625" style="160" customWidth="1"/>
    <col min="9220" max="9230" width="6.7109375" style="160" customWidth="1"/>
    <col min="9231" max="9231" width="10.42578125" style="160" customWidth="1"/>
    <col min="9232" max="9472" width="11.42578125" style="160"/>
    <col min="9473" max="9473" width="0.85546875" style="160" customWidth="1"/>
    <col min="9474" max="9474" width="13.5703125" style="160" customWidth="1"/>
    <col min="9475" max="9475" width="17.28515625" style="160" customWidth="1"/>
    <col min="9476" max="9486" width="6.7109375" style="160" customWidth="1"/>
    <col min="9487" max="9487" width="10.42578125" style="160" customWidth="1"/>
    <col min="9488" max="9728" width="11.42578125" style="160"/>
    <col min="9729" max="9729" width="0.85546875" style="160" customWidth="1"/>
    <col min="9730" max="9730" width="13.5703125" style="160" customWidth="1"/>
    <col min="9731" max="9731" width="17.28515625" style="160" customWidth="1"/>
    <col min="9732" max="9742" width="6.7109375" style="160" customWidth="1"/>
    <col min="9743" max="9743" width="10.42578125" style="160" customWidth="1"/>
    <col min="9744" max="9984" width="11.42578125" style="160"/>
    <col min="9985" max="9985" width="0.85546875" style="160" customWidth="1"/>
    <col min="9986" max="9986" width="13.5703125" style="160" customWidth="1"/>
    <col min="9987" max="9987" width="17.28515625" style="160" customWidth="1"/>
    <col min="9988" max="9998" width="6.7109375" style="160" customWidth="1"/>
    <col min="9999" max="9999" width="10.42578125" style="160" customWidth="1"/>
    <col min="10000" max="10240" width="11.42578125" style="160"/>
    <col min="10241" max="10241" width="0.85546875" style="160" customWidth="1"/>
    <col min="10242" max="10242" width="13.5703125" style="160" customWidth="1"/>
    <col min="10243" max="10243" width="17.28515625" style="160" customWidth="1"/>
    <col min="10244" max="10254" width="6.7109375" style="160" customWidth="1"/>
    <col min="10255" max="10255" width="10.42578125" style="160" customWidth="1"/>
    <col min="10256" max="10496" width="11.42578125" style="160"/>
    <col min="10497" max="10497" width="0.85546875" style="160" customWidth="1"/>
    <col min="10498" max="10498" width="13.5703125" style="160" customWidth="1"/>
    <col min="10499" max="10499" width="17.28515625" style="160" customWidth="1"/>
    <col min="10500" max="10510" width="6.7109375" style="160" customWidth="1"/>
    <col min="10511" max="10511" width="10.42578125" style="160" customWidth="1"/>
    <col min="10512" max="10752" width="11.42578125" style="160"/>
    <col min="10753" max="10753" width="0.85546875" style="160" customWidth="1"/>
    <col min="10754" max="10754" width="13.5703125" style="160" customWidth="1"/>
    <col min="10755" max="10755" width="17.28515625" style="160" customWidth="1"/>
    <col min="10756" max="10766" width="6.7109375" style="160" customWidth="1"/>
    <col min="10767" max="10767" width="10.42578125" style="160" customWidth="1"/>
    <col min="10768" max="11008" width="11.42578125" style="160"/>
    <col min="11009" max="11009" width="0.85546875" style="160" customWidth="1"/>
    <col min="11010" max="11010" width="13.5703125" style="160" customWidth="1"/>
    <col min="11011" max="11011" width="17.28515625" style="160" customWidth="1"/>
    <col min="11012" max="11022" width="6.7109375" style="160" customWidth="1"/>
    <col min="11023" max="11023" width="10.42578125" style="160" customWidth="1"/>
    <col min="11024" max="11264" width="11.42578125" style="160"/>
    <col min="11265" max="11265" width="0.85546875" style="160" customWidth="1"/>
    <col min="11266" max="11266" width="13.5703125" style="160" customWidth="1"/>
    <col min="11267" max="11267" width="17.28515625" style="160" customWidth="1"/>
    <col min="11268" max="11278" width="6.7109375" style="160" customWidth="1"/>
    <col min="11279" max="11279" width="10.42578125" style="160" customWidth="1"/>
    <col min="11280" max="11520" width="11.42578125" style="160"/>
    <col min="11521" max="11521" width="0.85546875" style="160" customWidth="1"/>
    <col min="11522" max="11522" width="13.5703125" style="160" customWidth="1"/>
    <col min="11523" max="11523" width="17.28515625" style="160" customWidth="1"/>
    <col min="11524" max="11534" width="6.7109375" style="160" customWidth="1"/>
    <col min="11535" max="11535" width="10.42578125" style="160" customWidth="1"/>
    <col min="11536" max="11776" width="11.42578125" style="160"/>
    <col min="11777" max="11777" width="0.85546875" style="160" customWidth="1"/>
    <col min="11778" max="11778" width="13.5703125" style="160" customWidth="1"/>
    <col min="11779" max="11779" width="17.28515625" style="160" customWidth="1"/>
    <col min="11780" max="11790" width="6.7109375" style="160" customWidth="1"/>
    <col min="11791" max="11791" width="10.42578125" style="160" customWidth="1"/>
    <col min="11792" max="12032" width="11.42578125" style="160"/>
    <col min="12033" max="12033" width="0.85546875" style="160" customWidth="1"/>
    <col min="12034" max="12034" width="13.5703125" style="160" customWidth="1"/>
    <col min="12035" max="12035" width="17.28515625" style="160" customWidth="1"/>
    <col min="12036" max="12046" width="6.7109375" style="160" customWidth="1"/>
    <col min="12047" max="12047" width="10.42578125" style="160" customWidth="1"/>
    <col min="12048" max="12288" width="11.42578125" style="160"/>
    <col min="12289" max="12289" width="0.85546875" style="160" customWidth="1"/>
    <col min="12290" max="12290" width="13.5703125" style="160" customWidth="1"/>
    <col min="12291" max="12291" width="17.28515625" style="160" customWidth="1"/>
    <col min="12292" max="12302" width="6.7109375" style="160" customWidth="1"/>
    <col min="12303" max="12303" width="10.42578125" style="160" customWidth="1"/>
    <col min="12304" max="12544" width="11.42578125" style="160"/>
    <col min="12545" max="12545" width="0.85546875" style="160" customWidth="1"/>
    <col min="12546" max="12546" width="13.5703125" style="160" customWidth="1"/>
    <col min="12547" max="12547" width="17.28515625" style="160" customWidth="1"/>
    <col min="12548" max="12558" width="6.7109375" style="160" customWidth="1"/>
    <col min="12559" max="12559" width="10.42578125" style="160" customWidth="1"/>
    <col min="12560" max="12800" width="11.42578125" style="160"/>
    <col min="12801" max="12801" width="0.85546875" style="160" customWidth="1"/>
    <col min="12802" max="12802" width="13.5703125" style="160" customWidth="1"/>
    <col min="12803" max="12803" width="17.28515625" style="160" customWidth="1"/>
    <col min="12804" max="12814" width="6.7109375" style="160" customWidth="1"/>
    <col min="12815" max="12815" width="10.42578125" style="160" customWidth="1"/>
    <col min="12816" max="13056" width="11.42578125" style="160"/>
    <col min="13057" max="13057" width="0.85546875" style="160" customWidth="1"/>
    <col min="13058" max="13058" width="13.5703125" style="160" customWidth="1"/>
    <col min="13059" max="13059" width="17.28515625" style="160" customWidth="1"/>
    <col min="13060" max="13070" width="6.7109375" style="160" customWidth="1"/>
    <col min="13071" max="13071" width="10.42578125" style="160" customWidth="1"/>
    <col min="13072" max="13312" width="11.42578125" style="160"/>
    <col min="13313" max="13313" width="0.85546875" style="160" customWidth="1"/>
    <col min="13314" max="13314" width="13.5703125" style="160" customWidth="1"/>
    <col min="13315" max="13315" width="17.28515625" style="160" customWidth="1"/>
    <col min="13316" max="13326" width="6.7109375" style="160" customWidth="1"/>
    <col min="13327" max="13327" width="10.42578125" style="160" customWidth="1"/>
    <col min="13328" max="13568" width="11.42578125" style="160"/>
    <col min="13569" max="13569" width="0.85546875" style="160" customWidth="1"/>
    <col min="13570" max="13570" width="13.5703125" style="160" customWidth="1"/>
    <col min="13571" max="13571" width="17.28515625" style="160" customWidth="1"/>
    <col min="13572" max="13582" width="6.7109375" style="160" customWidth="1"/>
    <col min="13583" max="13583" width="10.42578125" style="160" customWidth="1"/>
    <col min="13584" max="13824" width="11.42578125" style="160"/>
    <col min="13825" max="13825" width="0.85546875" style="160" customWidth="1"/>
    <col min="13826" max="13826" width="13.5703125" style="160" customWidth="1"/>
    <col min="13827" max="13827" width="17.28515625" style="160" customWidth="1"/>
    <col min="13828" max="13838" width="6.7109375" style="160" customWidth="1"/>
    <col min="13839" max="13839" width="10.42578125" style="160" customWidth="1"/>
    <col min="13840" max="14080" width="11.42578125" style="160"/>
    <col min="14081" max="14081" width="0.85546875" style="160" customWidth="1"/>
    <col min="14082" max="14082" width="13.5703125" style="160" customWidth="1"/>
    <col min="14083" max="14083" width="17.28515625" style="160" customWidth="1"/>
    <col min="14084" max="14094" width="6.7109375" style="160" customWidth="1"/>
    <col min="14095" max="14095" width="10.42578125" style="160" customWidth="1"/>
    <col min="14096" max="14336" width="11.42578125" style="160"/>
    <col min="14337" max="14337" width="0.85546875" style="160" customWidth="1"/>
    <col min="14338" max="14338" width="13.5703125" style="160" customWidth="1"/>
    <col min="14339" max="14339" width="17.28515625" style="160" customWidth="1"/>
    <col min="14340" max="14350" width="6.7109375" style="160" customWidth="1"/>
    <col min="14351" max="14351" width="10.42578125" style="160" customWidth="1"/>
    <col min="14352" max="14592" width="11.42578125" style="160"/>
    <col min="14593" max="14593" width="0.85546875" style="160" customWidth="1"/>
    <col min="14594" max="14594" width="13.5703125" style="160" customWidth="1"/>
    <col min="14595" max="14595" width="17.28515625" style="160" customWidth="1"/>
    <col min="14596" max="14606" width="6.7109375" style="160" customWidth="1"/>
    <col min="14607" max="14607" width="10.42578125" style="160" customWidth="1"/>
    <col min="14608" max="14848" width="11.42578125" style="160"/>
    <col min="14849" max="14849" width="0.85546875" style="160" customWidth="1"/>
    <col min="14850" max="14850" width="13.5703125" style="160" customWidth="1"/>
    <col min="14851" max="14851" width="17.28515625" style="160" customWidth="1"/>
    <col min="14852" max="14862" width="6.7109375" style="160" customWidth="1"/>
    <col min="14863" max="14863" width="10.42578125" style="160" customWidth="1"/>
    <col min="14864" max="15104" width="11.42578125" style="160"/>
    <col min="15105" max="15105" width="0.85546875" style="160" customWidth="1"/>
    <col min="15106" max="15106" width="13.5703125" style="160" customWidth="1"/>
    <col min="15107" max="15107" width="17.28515625" style="160" customWidth="1"/>
    <col min="15108" max="15118" width="6.7109375" style="160" customWidth="1"/>
    <col min="15119" max="15119" width="10.42578125" style="160" customWidth="1"/>
    <col min="15120" max="15360" width="11.42578125" style="160"/>
    <col min="15361" max="15361" width="0.85546875" style="160" customWidth="1"/>
    <col min="15362" max="15362" width="13.5703125" style="160" customWidth="1"/>
    <col min="15363" max="15363" width="17.28515625" style="160" customWidth="1"/>
    <col min="15364" max="15374" width="6.7109375" style="160" customWidth="1"/>
    <col min="15375" max="15375" width="10.42578125" style="160" customWidth="1"/>
    <col min="15376" max="15616" width="11.42578125" style="160"/>
    <col min="15617" max="15617" width="0.85546875" style="160" customWidth="1"/>
    <col min="15618" max="15618" width="13.5703125" style="160" customWidth="1"/>
    <col min="15619" max="15619" width="17.28515625" style="160" customWidth="1"/>
    <col min="15620" max="15630" width="6.7109375" style="160" customWidth="1"/>
    <col min="15631" max="15631" width="10.42578125" style="160" customWidth="1"/>
    <col min="15632" max="15872" width="11.42578125" style="160"/>
    <col min="15873" max="15873" width="0.85546875" style="160" customWidth="1"/>
    <col min="15874" max="15874" width="13.5703125" style="160" customWidth="1"/>
    <col min="15875" max="15875" width="17.28515625" style="160" customWidth="1"/>
    <col min="15876" max="15886" width="6.7109375" style="160" customWidth="1"/>
    <col min="15887" max="15887" width="10.42578125" style="160" customWidth="1"/>
    <col min="15888" max="16128" width="11.42578125" style="160"/>
    <col min="16129" max="16129" width="0.85546875" style="160" customWidth="1"/>
    <col min="16130" max="16130" width="13.5703125" style="160" customWidth="1"/>
    <col min="16131" max="16131" width="17.28515625" style="160" customWidth="1"/>
    <col min="16132" max="16142" width="6.7109375" style="160" customWidth="1"/>
    <col min="16143" max="16143" width="10.42578125" style="160" customWidth="1"/>
    <col min="16144" max="16384" width="11.42578125" style="160"/>
  </cols>
  <sheetData>
    <row r="1" spans="1:15" s="58" customFormat="1" ht="8.25" customHeight="1" x14ac:dyDescent="0.2">
      <c r="A1" s="174"/>
      <c r="B1" s="27"/>
      <c r="C1" s="27"/>
      <c r="D1" s="27"/>
      <c r="E1" s="27"/>
      <c r="F1" s="27"/>
      <c r="G1" s="27"/>
      <c r="H1" s="27"/>
      <c r="I1" s="27"/>
      <c r="J1" s="27"/>
      <c r="K1" s="27"/>
      <c r="L1" s="27"/>
      <c r="M1" s="27"/>
    </row>
    <row r="2" spans="1:15" s="58" customFormat="1" ht="50.25" customHeight="1" x14ac:dyDescent="0.2">
      <c r="B2" s="1356" t="s">
        <v>915</v>
      </c>
      <c r="C2" s="1356"/>
      <c r="D2" s="1356"/>
      <c r="E2" s="1356"/>
      <c r="F2" s="1356"/>
      <c r="G2" s="1356"/>
      <c r="H2" s="1356"/>
      <c r="I2" s="341"/>
      <c r="J2" s="341"/>
      <c r="K2" s="341"/>
      <c r="L2" s="341"/>
      <c r="M2" s="341"/>
    </row>
    <row r="3" spans="1:15" s="1" customFormat="1" ht="14.25" customHeight="1" x14ac:dyDescent="0.25">
      <c r="B3" s="1416" t="s">
        <v>847</v>
      </c>
      <c r="C3" s="1416"/>
      <c r="D3"/>
      <c r="E3"/>
      <c r="F3" s="342"/>
      <c r="G3" s="342"/>
      <c r="H3" s="342"/>
      <c r="I3" s="342"/>
      <c r="J3" s="342"/>
      <c r="K3"/>
      <c r="L3"/>
      <c r="M3"/>
    </row>
    <row r="4" spans="1:15" s="1" customFormat="1" ht="14.25" customHeight="1" thickBot="1" x14ac:dyDescent="0.3">
      <c r="B4" s="368"/>
      <c r="C4"/>
      <c r="D4"/>
      <c r="E4"/>
      <c r="F4" s="342"/>
      <c r="G4" s="342"/>
      <c r="H4" s="342"/>
      <c r="I4" s="342"/>
      <c r="J4" s="342"/>
      <c r="K4"/>
      <c r="L4"/>
      <c r="M4"/>
    </row>
    <row r="5" spans="1:15" s="232" customFormat="1" ht="28.5" customHeight="1" x14ac:dyDescent="0.2">
      <c r="A5" s="231"/>
      <c r="B5" s="1459" t="s">
        <v>3789</v>
      </c>
      <c r="C5" s="1460"/>
      <c r="D5" s="1465" t="s">
        <v>920</v>
      </c>
      <c r="E5" s="1465"/>
      <c r="F5" s="1467" t="s">
        <v>914</v>
      </c>
      <c r="G5" s="1468"/>
      <c r="H5" s="1468"/>
      <c r="I5" s="1468"/>
      <c r="J5" s="1468"/>
      <c r="K5" s="1468"/>
      <c r="L5" s="1468"/>
      <c r="M5" s="1468"/>
      <c r="N5" s="1468"/>
      <c r="O5" s="1469" t="s">
        <v>905</v>
      </c>
    </row>
    <row r="6" spans="1:15" s="232" customFormat="1" ht="29.25" customHeight="1" x14ac:dyDescent="0.2">
      <c r="A6" s="231"/>
      <c r="B6" s="1461"/>
      <c r="C6" s="1462"/>
      <c r="D6" s="1466"/>
      <c r="E6" s="1466"/>
      <c r="F6" s="1472" t="s">
        <v>2950</v>
      </c>
      <c r="G6" s="1473"/>
      <c r="H6" s="1473"/>
      <c r="I6" s="1473"/>
      <c r="J6" s="1473"/>
      <c r="K6" s="1473"/>
      <c r="L6" s="1473"/>
      <c r="M6" s="1474" t="s">
        <v>2949</v>
      </c>
      <c r="N6" s="1474" t="s">
        <v>910</v>
      </c>
      <c r="O6" s="1470"/>
    </row>
    <row r="7" spans="1:15" s="232" customFormat="1" ht="134.25" customHeight="1" x14ac:dyDescent="0.2">
      <c r="A7" s="231"/>
      <c r="B7" s="1463"/>
      <c r="C7" s="1464"/>
      <c r="D7" s="233" t="s">
        <v>911</v>
      </c>
      <c r="E7" s="233" t="s">
        <v>912</v>
      </c>
      <c r="F7" s="233" t="s">
        <v>2951</v>
      </c>
      <c r="G7" s="233" t="s">
        <v>906</v>
      </c>
      <c r="H7" s="233" t="s">
        <v>2948</v>
      </c>
      <c r="I7" s="233" t="s">
        <v>907</v>
      </c>
      <c r="J7" s="233" t="s">
        <v>908</v>
      </c>
      <c r="K7" s="233" t="s">
        <v>909</v>
      </c>
      <c r="L7" s="233" t="s">
        <v>913</v>
      </c>
      <c r="M7" s="1475"/>
      <c r="N7" s="1475"/>
      <c r="O7" s="1471"/>
    </row>
    <row r="8" spans="1:15" s="232" customFormat="1" ht="6.75" customHeight="1" thickBot="1" x14ac:dyDescent="0.3">
      <c r="A8" s="231"/>
      <c r="B8" s="234"/>
      <c r="C8" s="234"/>
      <c r="D8" s="235"/>
      <c r="E8" s="235"/>
      <c r="F8" s="235"/>
      <c r="G8" s="235"/>
      <c r="H8" s="235"/>
      <c r="I8" s="235"/>
      <c r="J8" s="235"/>
      <c r="K8" s="235"/>
      <c r="L8" s="235"/>
      <c r="M8" s="236"/>
      <c r="N8" s="236"/>
      <c r="O8" s="234"/>
    </row>
    <row r="9" spans="1:15" s="232" customFormat="1" ht="35.25" customHeight="1" thickBot="1" x14ac:dyDescent="0.25">
      <c r="A9" s="231"/>
      <c r="B9" s="1487" t="s">
        <v>904</v>
      </c>
      <c r="C9" s="1488"/>
      <c r="D9" s="1488"/>
      <c r="E9" s="1488"/>
      <c r="F9" s="1488"/>
      <c r="G9" s="1488"/>
      <c r="H9" s="1488"/>
      <c r="I9" s="1488"/>
      <c r="J9" s="1488"/>
      <c r="K9" s="1488"/>
      <c r="L9" s="1488"/>
      <c r="M9" s="1488"/>
      <c r="N9" s="1488"/>
      <c r="O9" s="1489"/>
    </row>
    <row r="10" spans="1:15" s="232" customFormat="1" ht="30.75" customHeight="1" x14ac:dyDescent="0.2">
      <c r="B10" s="1490" t="s">
        <v>1494</v>
      </c>
      <c r="C10" s="650" t="s">
        <v>899</v>
      </c>
      <c r="D10" s="648"/>
      <c r="E10" s="648"/>
      <c r="F10" s="648"/>
      <c r="G10" s="648"/>
      <c r="H10" s="648"/>
      <c r="I10" s="648"/>
      <c r="J10" s="648"/>
      <c r="K10" s="648"/>
      <c r="L10" s="648"/>
      <c r="M10" s="648"/>
      <c r="N10" s="648"/>
      <c r="O10" s="651" t="str">
        <f t="shared" ref="O10:O16" si="0">IF(AND(D10="",E10="",F10="",I10="",N10=""),"",SUM(D10:N10))</f>
        <v/>
      </c>
    </row>
    <row r="11" spans="1:15" s="232" customFormat="1" ht="31.5" customHeight="1" x14ac:dyDescent="0.2">
      <c r="B11" s="1491"/>
      <c r="C11" s="642" t="s">
        <v>2941</v>
      </c>
      <c r="D11" s="649"/>
      <c r="E11" s="649"/>
      <c r="F11" s="649"/>
      <c r="G11" s="649"/>
      <c r="H11" s="649"/>
      <c r="I11" s="649"/>
      <c r="J11" s="649"/>
      <c r="K11" s="649"/>
      <c r="L11" s="649"/>
      <c r="M11" s="649"/>
      <c r="N11" s="649"/>
      <c r="O11" s="643" t="str">
        <f t="shared" si="0"/>
        <v/>
      </c>
    </row>
    <row r="12" spans="1:15" s="232" customFormat="1" ht="30.75" customHeight="1" x14ac:dyDescent="0.2">
      <c r="B12" s="1491"/>
      <c r="C12" s="642" t="s">
        <v>900</v>
      </c>
      <c r="D12" s="649"/>
      <c r="E12" s="649"/>
      <c r="F12" s="649"/>
      <c r="G12" s="649"/>
      <c r="H12" s="649"/>
      <c r="I12" s="649"/>
      <c r="J12" s="649"/>
      <c r="K12" s="649"/>
      <c r="L12" s="649"/>
      <c r="M12" s="649"/>
      <c r="N12" s="649"/>
      <c r="O12" s="643" t="str">
        <f t="shared" si="0"/>
        <v/>
      </c>
    </row>
    <row r="13" spans="1:15" s="232" customFormat="1" ht="29.25" customHeight="1" x14ac:dyDescent="0.2">
      <c r="B13" s="1491" t="s">
        <v>901</v>
      </c>
      <c r="C13" s="1492"/>
      <c r="D13" s="649"/>
      <c r="E13" s="649"/>
      <c r="F13" s="649"/>
      <c r="G13" s="649"/>
      <c r="H13" s="649"/>
      <c r="I13" s="649"/>
      <c r="J13" s="649"/>
      <c r="K13" s="649"/>
      <c r="L13" s="649"/>
      <c r="M13" s="649"/>
      <c r="N13" s="649"/>
      <c r="O13" s="643" t="str">
        <f t="shared" si="0"/>
        <v/>
      </c>
    </row>
    <row r="14" spans="1:15" s="232" customFormat="1" ht="28.5" customHeight="1" x14ac:dyDescent="0.2">
      <c r="B14" s="1491" t="s">
        <v>902</v>
      </c>
      <c r="C14" s="1493"/>
      <c r="D14" s="1221"/>
      <c r="E14" s="237"/>
      <c r="F14" s="237"/>
      <c r="G14" s="237"/>
      <c r="H14" s="237"/>
      <c r="I14" s="237"/>
      <c r="J14" s="237"/>
      <c r="K14" s="237"/>
      <c r="L14" s="237"/>
      <c r="M14" s="237"/>
      <c r="N14" s="237"/>
      <c r="O14" s="239" t="str">
        <f t="shared" si="0"/>
        <v/>
      </c>
    </row>
    <row r="15" spans="1:15" s="232" customFormat="1" ht="27" customHeight="1" x14ac:dyDescent="0.2">
      <c r="B15" s="1491" t="s">
        <v>903</v>
      </c>
      <c r="C15" s="1494"/>
      <c r="D15" s="1219"/>
      <c r="E15" s="238"/>
      <c r="F15" s="238"/>
      <c r="G15" s="238"/>
      <c r="H15" s="238"/>
      <c r="I15" s="238"/>
      <c r="J15" s="238"/>
      <c r="K15" s="238"/>
      <c r="L15" s="238"/>
      <c r="M15" s="238"/>
      <c r="N15" s="238"/>
      <c r="O15" s="239" t="str">
        <f t="shared" si="0"/>
        <v/>
      </c>
    </row>
    <row r="16" spans="1:15" s="232" customFormat="1" ht="28.5" customHeight="1" x14ac:dyDescent="0.2">
      <c r="B16" s="1495" t="s">
        <v>2942</v>
      </c>
      <c r="C16" s="1496"/>
      <c r="D16" s="1222"/>
      <c r="E16" s="240"/>
      <c r="F16" s="240"/>
      <c r="G16" s="240"/>
      <c r="H16" s="240"/>
      <c r="I16" s="240"/>
      <c r="J16" s="240"/>
      <c r="K16" s="240"/>
      <c r="L16" s="240"/>
      <c r="M16" s="240"/>
      <c r="N16" s="240"/>
      <c r="O16" s="241" t="str">
        <f t="shared" si="0"/>
        <v/>
      </c>
    </row>
    <row r="17" spans="2:20" s="232" customFormat="1" ht="28.5" customHeight="1" thickBot="1" x14ac:dyDescent="0.25">
      <c r="B17" s="1476" t="s">
        <v>3783</v>
      </c>
      <c r="C17" s="1477"/>
      <c r="D17" s="242" t="str">
        <f>IF(AND(D10="",D11="",D12="",D13="",D14="",D15="",D16=""),"",SUM(D10:D16))</f>
        <v/>
      </c>
      <c r="E17" s="291" t="str">
        <f t="shared" ref="E17:O17" si="1">IF(AND(E10="",E11="",E12="",E13="",E14="",E15="",E16=""),"",SUM(E10:E16))</f>
        <v/>
      </c>
      <c r="F17" s="242" t="str">
        <f t="shared" si="1"/>
        <v/>
      </c>
      <c r="G17" s="292" t="str">
        <f t="shared" si="1"/>
        <v/>
      </c>
      <c r="H17" s="242" t="str">
        <f t="shared" si="1"/>
        <v/>
      </c>
      <c r="I17" s="242" t="str">
        <f t="shared" si="1"/>
        <v/>
      </c>
      <c r="J17" s="242" t="str">
        <f t="shared" si="1"/>
        <v/>
      </c>
      <c r="K17" s="242" t="str">
        <f t="shared" si="1"/>
        <v/>
      </c>
      <c r="L17" s="242" t="str">
        <f t="shared" si="1"/>
        <v/>
      </c>
      <c r="M17" s="242" t="str">
        <f t="shared" si="1"/>
        <v/>
      </c>
      <c r="N17" s="242" t="str">
        <f t="shared" si="1"/>
        <v/>
      </c>
      <c r="O17" s="243" t="str">
        <f t="shared" si="1"/>
        <v/>
      </c>
    </row>
    <row r="18" spans="2:20" s="232" customFormat="1" ht="3.95" customHeight="1" thickBot="1" x14ac:dyDescent="0.25">
      <c r="B18" s="244"/>
      <c r="C18" s="244"/>
      <c r="D18" s="153"/>
      <c r="E18" s="153"/>
      <c r="F18" s="153"/>
      <c r="G18" s="153"/>
      <c r="H18" s="153"/>
      <c r="I18" s="153"/>
      <c r="J18" s="153"/>
      <c r="K18" s="153"/>
      <c r="L18" s="153"/>
      <c r="M18" s="153"/>
      <c r="N18" s="153"/>
      <c r="O18" s="245"/>
    </row>
    <row r="19" spans="2:20" s="232" customFormat="1" ht="30" customHeight="1" thickBot="1" x14ac:dyDescent="0.25">
      <c r="B19" s="1478" t="s">
        <v>2943</v>
      </c>
      <c r="C19" s="1479"/>
      <c r="D19" s="246"/>
      <c r="E19" s="246"/>
      <c r="F19" s="247"/>
      <c r="G19" s="247"/>
      <c r="H19" s="247"/>
      <c r="I19" s="247"/>
      <c r="J19" s="247"/>
      <c r="K19" s="247"/>
      <c r="L19" s="247"/>
      <c r="M19" s="247"/>
      <c r="N19" s="247"/>
      <c r="O19" s="248"/>
      <c r="Q19" s="249"/>
      <c r="R19" s="249"/>
      <c r="S19" s="249"/>
      <c r="T19" s="249"/>
    </row>
    <row r="20" spans="2:20" s="232" customFormat="1" ht="9.9499999999999993" customHeight="1" thickBot="1" x14ac:dyDescent="0.25">
      <c r="B20" s="1480"/>
      <c r="C20" s="1481"/>
      <c r="D20" s="1481"/>
      <c r="E20" s="1481"/>
      <c r="F20" s="1481"/>
      <c r="G20" s="1481"/>
      <c r="H20" s="1481"/>
      <c r="I20" s="1481"/>
      <c r="J20" s="1481"/>
      <c r="K20" s="1481"/>
      <c r="L20" s="1481"/>
      <c r="M20" s="1481"/>
      <c r="N20" s="1481"/>
      <c r="O20" s="1481"/>
      <c r="Q20" s="249"/>
      <c r="R20" s="249"/>
      <c r="S20" s="249"/>
      <c r="T20" s="249"/>
    </row>
    <row r="21" spans="2:20" s="232" customFormat="1" ht="34.5" customHeight="1" x14ac:dyDescent="0.2">
      <c r="B21" s="1482" t="s">
        <v>3784</v>
      </c>
      <c r="C21" s="1483"/>
      <c r="D21" s="1483"/>
      <c r="E21" s="1483"/>
      <c r="F21" s="1483"/>
      <c r="G21" s="1483"/>
      <c r="H21" s="1483"/>
      <c r="I21" s="1483"/>
      <c r="J21" s="1483"/>
      <c r="K21" s="1483"/>
      <c r="L21" s="1483"/>
      <c r="M21" s="1483"/>
      <c r="N21" s="1483"/>
      <c r="O21" s="1484"/>
      <c r="R21" s="250"/>
      <c r="S21" s="250"/>
    </row>
    <row r="22" spans="2:20" s="232" customFormat="1" ht="39" customHeight="1" x14ac:dyDescent="0.2">
      <c r="B22" s="1485" t="s">
        <v>2944</v>
      </c>
      <c r="C22" s="1486"/>
      <c r="D22" s="1220"/>
      <c r="E22" s="251"/>
      <c r="F22" s="251"/>
      <c r="G22" s="251"/>
      <c r="H22" s="251"/>
      <c r="I22" s="251"/>
      <c r="J22" s="251"/>
      <c r="K22" s="251"/>
      <c r="L22" s="251"/>
      <c r="M22" s="251"/>
      <c r="N22" s="251"/>
      <c r="O22" s="239"/>
      <c r="R22" s="250"/>
      <c r="S22" s="250"/>
    </row>
    <row r="23" spans="2:20" s="232" customFormat="1" ht="37.5" customHeight="1" x14ac:dyDescent="0.2">
      <c r="B23" s="1485" t="s">
        <v>2945</v>
      </c>
      <c r="C23" s="1486"/>
      <c r="D23" s="1220"/>
      <c r="E23" s="251"/>
      <c r="F23" s="295"/>
      <c r="G23" s="251"/>
      <c r="H23" s="251"/>
      <c r="I23" s="251"/>
      <c r="J23" s="251"/>
      <c r="K23" s="251"/>
      <c r="L23" s="251"/>
      <c r="M23" s="251"/>
      <c r="N23" s="251"/>
      <c r="O23" s="239"/>
      <c r="R23" s="250"/>
      <c r="S23" s="250"/>
    </row>
    <row r="24" spans="2:20" s="232" customFormat="1" ht="36.75" customHeight="1" thickBot="1" x14ac:dyDescent="0.25">
      <c r="B24" s="1497" t="s">
        <v>2946</v>
      </c>
      <c r="C24" s="1498"/>
      <c r="D24" s="252"/>
      <c r="E24" s="293"/>
      <c r="F24" s="252"/>
      <c r="G24" s="294"/>
      <c r="H24" s="252"/>
      <c r="I24" s="252"/>
      <c r="J24" s="252"/>
      <c r="K24" s="252"/>
      <c r="L24" s="252"/>
      <c r="M24" s="252"/>
      <c r="N24" s="252"/>
      <c r="O24" s="243"/>
      <c r="R24" s="250"/>
      <c r="S24" s="250"/>
    </row>
    <row r="25" spans="2:20" s="232" customFormat="1" ht="3.95" customHeight="1" thickBot="1" x14ac:dyDescent="0.25">
      <c r="B25" s="253"/>
      <c r="C25" s="253"/>
      <c r="D25" s="254"/>
      <c r="E25" s="254"/>
      <c r="F25" s="254"/>
      <c r="G25" s="254"/>
      <c r="H25" s="254"/>
      <c r="I25" s="254"/>
      <c r="J25" s="254"/>
      <c r="K25" s="254"/>
      <c r="L25" s="254"/>
      <c r="M25" s="254"/>
      <c r="N25" s="254"/>
      <c r="O25" s="153"/>
      <c r="R25" s="250"/>
      <c r="S25" s="250"/>
    </row>
    <row r="26" spans="2:20" s="250" customFormat="1" ht="37.5" customHeight="1" thickBot="1" x14ac:dyDescent="0.25">
      <c r="B26" s="1499" t="s">
        <v>2947</v>
      </c>
      <c r="C26" s="1500"/>
      <c r="D26" s="255"/>
      <c r="E26" s="255"/>
      <c r="F26" s="255"/>
      <c r="G26" s="255"/>
      <c r="H26" s="255"/>
      <c r="I26" s="255"/>
      <c r="J26" s="255"/>
      <c r="K26" s="255"/>
      <c r="L26" s="255"/>
      <c r="M26" s="255"/>
      <c r="N26" s="255"/>
      <c r="O26" s="256"/>
    </row>
    <row r="27" spans="2:20" s="232" customFormat="1" ht="10.5" customHeight="1" thickBot="1" x14ac:dyDescent="0.25">
      <c r="B27" s="257"/>
      <c r="C27" s="258"/>
      <c r="D27" s="259"/>
      <c r="E27" s="259"/>
      <c r="F27" s="259"/>
      <c r="G27" s="259"/>
      <c r="H27" s="254"/>
      <c r="I27" s="254"/>
      <c r="J27" s="254"/>
      <c r="K27" s="254"/>
      <c r="L27" s="254"/>
      <c r="M27" s="254"/>
      <c r="N27" s="254"/>
      <c r="O27" s="254"/>
      <c r="R27" s="250"/>
      <c r="S27" s="250"/>
    </row>
    <row r="28" spans="2:20" s="232" customFormat="1" ht="54" customHeight="1" thickBot="1" x14ac:dyDescent="0.25">
      <c r="B28" s="1501" t="s">
        <v>3785</v>
      </c>
      <c r="C28" s="1502"/>
      <c r="D28" s="260"/>
      <c r="E28" s="260"/>
      <c r="F28" s="260"/>
      <c r="G28" s="260"/>
      <c r="H28" s="260"/>
      <c r="I28" s="260"/>
      <c r="J28" s="260"/>
      <c r="K28" s="260"/>
      <c r="L28" s="260"/>
      <c r="M28" s="260"/>
      <c r="N28" s="260"/>
      <c r="O28" s="261"/>
      <c r="P28" s="515"/>
    </row>
    <row r="29" spans="2:20" s="232" customFormat="1" ht="15" customHeight="1" thickBot="1" x14ac:dyDescent="0.25">
      <c r="B29" s="262"/>
      <c r="C29" s="262"/>
      <c r="D29" s="263"/>
      <c r="E29" s="263"/>
      <c r="F29" s="263"/>
      <c r="G29" s="263"/>
      <c r="H29" s="263"/>
      <c r="I29" s="263"/>
      <c r="J29" s="263"/>
      <c r="K29" s="263"/>
      <c r="L29" s="263"/>
      <c r="M29" s="263"/>
      <c r="N29" s="263"/>
      <c r="O29" s="263"/>
      <c r="R29" s="250"/>
      <c r="S29" s="250"/>
    </row>
    <row r="30" spans="2:20" s="265" customFormat="1" ht="25.5" customHeight="1" thickBot="1" x14ac:dyDescent="0.3">
      <c r="B30" s="1503" t="s">
        <v>921</v>
      </c>
      <c r="C30" s="1504"/>
      <c r="D30" s="1505" t="s">
        <v>1433</v>
      </c>
      <c r="E30" s="1506"/>
      <c r="F30" s="1506"/>
      <c r="G30" s="1506"/>
      <c r="H30" s="1506"/>
      <c r="I30" s="1506"/>
      <c r="J30" s="1506"/>
      <c r="K30" s="1506"/>
      <c r="L30" s="1506"/>
      <c r="M30" s="1506"/>
      <c r="N30" s="264"/>
      <c r="O30" s="1507"/>
      <c r="R30" s="266"/>
      <c r="S30" s="266"/>
    </row>
    <row r="31" spans="2:20" s="265" customFormat="1" ht="27.75" customHeight="1" thickBot="1" x14ac:dyDescent="0.3">
      <c r="B31" s="267"/>
      <c r="C31" s="268"/>
      <c r="D31" s="1505" t="s">
        <v>1449</v>
      </c>
      <c r="E31" s="1506"/>
      <c r="F31" s="1506"/>
      <c r="G31" s="1506"/>
      <c r="H31" s="1506"/>
      <c r="I31" s="1506"/>
      <c r="J31" s="1506"/>
      <c r="K31" s="1506"/>
      <c r="L31" s="1506"/>
      <c r="M31" s="1506"/>
      <c r="N31" s="264"/>
      <c r="O31" s="1508"/>
      <c r="R31" s="266"/>
      <c r="S31" s="266"/>
    </row>
    <row r="32" spans="2:20" s="232" customFormat="1" ht="27" customHeight="1" thickBot="1" x14ac:dyDescent="0.25">
      <c r="B32" s="1510"/>
      <c r="C32" s="1511"/>
      <c r="D32" s="1505" t="s">
        <v>1434</v>
      </c>
      <c r="E32" s="1506"/>
      <c r="F32" s="1506"/>
      <c r="G32" s="1506"/>
      <c r="H32" s="1506"/>
      <c r="I32" s="1506"/>
      <c r="J32" s="1506"/>
      <c r="K32" s="1506"/>
      <c r="L32" s="1506"/>
      <c r="M32" s="1506"/>
      <c r="N32" s="264"/>
      <c r="O32" s="1509"/>
      <c r="R32" s="250"/>
      <c r="S32" s="250"/>
    </row>
    <row r="33" spans="2:21" ht="8.25" customHeight="1" x14ac:dyDescent="0.2"/>
    <row r="34" spans="2:21" s="232" customFormat="1" ht="9" hidden="1" customHeight="1" x14ac:dyDescent="0.2">
      <c r="B34" s="1216"/>
      <c r="C34" s="1216"/>
      <c r="D34" s="1216"/>
      <c r="E34" s="1216"/>
      <c r="F34" s="1216"/>
      <c r="G34" s="1216"/>
      <c r="H34" s="1216"/>
      <c r="I34" s="1216"/>
      <c r="J34" s="1216"/>
      <c r="K34" s="1216"/>
      <c r="L34" s="1216"/>
      <c r="M34" s="1216"/>
      <c r="N34" s="1216"/>
      <c r="O34" s="269"/>
    </row>
    <row r="35" spans="2:21" s="232" customFormat="1" ht="13.5" hidden="1" customHeight="1" x14ac:dyDescent="0.2">
      <c r="B35" s="1523" t="s">
        <v>634</v>
      </c>
      <c r="C35" s="1524"/>
      <c r="D35" s="1524"/>
      <c r="E35" s="1524"/>
      <c r="F35" s="1524"/>
      <c r="G35" s="1524"/>
      <c r="H35" s="1524"/>
      <c r="I35" s="1524"/>
      <c r="J35" s="1524"/>
      <c r="K35" s="1524"/>
      <c r="L35" s="1524"/>
      <c r="M35" s="1524"/>
      <c r="N35" s="1524"/>
      <c r="O35" s="1524"/>
    </row>
    <row r="36" spans="2:21" s="270" customFormat="1" ht="35.450000000000003" hidden="1" customHeight="1" x14ac:dyDescent="0.2">
      <c r="B36" s="1512" t="s">
        <v>3786</v>
      </c>
      <c r="C36" s="1513"/>
      <c r="D36" s="1513"/>
      <c r="E36" s="1513"/>
      <c r="F36" s="1513"/>
      <c r="G36" s="1513"/>
      <c r="H36" s="1513"/>
      <c r="I36" s="1513"/>
      <c r="J36" s="1513"/>
      <c r="K36" s="1513"/>
      <c r="L36" s="1513"/>
      <c r="M36" s="1513"/>
      <c r="N36" s="1513"/>
      <c r="O36" s="1513"/>
    </row>
    <row r="37" spans="2:21" s="232" customFormat="1" ht="45.75" hidden="1" customHeight="1" x14ac:dyDescent="0.2">
      <c r="B37" s="1512" t="s">
        <v>3787</v>
      </c>
      <c r="C37" s="1512"/>
      <c r="D37" s="1512"/>
      <c r="E37" s="1512"/>
      <c r="F37" s="1512"/>
      <c r="G37" s="1512"/>
      <c r="H37" s="1512"/>
      <c r="I37" s="1512"/>
      <c r="J37" s="1512"/>
      <c r="K37" s="1512"/>
      <c r="L37" s="1512"/>
      <c r="M37" s="1512"/>
      <c r="N37" s="1512"/>
      <c r="O37" s="1512"/>
    </row>
    <row r="38" spans="2:21" s="232" customFormat="1" ht="12" hidden="1" customHeight="1" x14ac:dyDescent="0.2">
      <c r="B38" s="1512" t="s">
        <v>635</v>
      </c>
      <c r="C38" s="1525"/>
      <c r="D38" s="1525"/>
      <c r="E38" s="1525"/>
      <c r="F38" s="1525"/>
      <c r="G38" s="1525"/>
      <c r="H38" s="1525"/>
      <c r="I38" s="1525"/>
      <c r="J38" s="1525"/>
      <c r="K38" s="1525"/>
      <c r="L38" s="1525"/>
      <c r="M38" s="1525"/>
      <c r="N38" s="1525"/>
      <c r="O38" s="1525"/>
    </row>
    <row r="39" spans="2:21" s="232" customFormat="1" ht="12" hidden="1" customHeight="1" x14ac:dyDescent="0.2">
      <c r="B39" s="1512" t="s">
        <v>636</v>
      </c>
      <c r="C39" s="1512"/>
      <c r="D39" s="1512"/>
      <c r="E39" s="1512"/>
      <c r="F39" s="1512"/>
      <c r="G39" s="1512"/>
      <c r="H39" s="1512"/>
      <c r="I39" s="1512"/>
      <c r="J39" s="1512"/>
      <c r="K39" s="1512"/>
      <c r="L39" s="1512"/>
      <c r="M39" s="1512"/>
      <c r="N39" s="1512"/>
      <c r="O39" s="1512"/>
    </row>
    <row r="40" spans="2:21" s="232" customFormat="1" ht="12" hidden="1" customHeight="1" x14ac:dyDescent="0.2">
      <c r="B40" s="1512" t="s">
        <v>637</v>
      </c>
      <c r="C40" s="1512"/>
      <c r="D40" s="1512"/>
      <c r="E40" s="1512"/>
      <c r="F40" s="1512"/>
      <c r="G40" s="1512"/>
      <c r="H40" s="1512"/>
      <c r="I40" s="1512"/>
      <c r="J40" s="1512"/>
      <c r="K40" s="1512"/>
      <c r="L40" s="1512"/>
      <c r="M40" s="1512"/>
      <c r="N40" s="1512"/>
      <c r="O40" s="1512"/>
    </row>
    <row r="41" spans="2:21" s="232" customFormat="1" ht="69.75" hidden="1" customHeight="1" x14ac:dyDescent="0.2">
      <c r="B41" s="1512" t="s">
        <v>638</v>
      </c>
      <c r="C41" s="1512"/>
      <c r="D41" s="1512"/>
      <c r="E41" s="1512"/>
      <c r="F41" s="1512"/>
      <c r="G41" s="1512"/>
      <c r="H41" s="1512"/>
      <c r="I41" s="1512"/>
      <c r="J41" s="1512"/>
      <c r="K41" s="1512"/>
      <c r="L41" s="1512"/>
      <c r="M41" s="1512"/>
      <c r="N41" s="1512"/>
      <c r="O41" s="1512"/>
    </row>
    <row r="42" spans="2:21" s="232" customFormat="1" ht="12" hidden="1" customHeight="1" x14ac:dyDescent="0.2">
      <c r="B42" s="1512" t="s">
        <v>639</v>
      </c>
      <c r="C42" s="1513"/>
      <c r="D42" s="1513"/>
      <c r="E42" s="1513"/>
      <c r="F42" s="1513"/>
      <c r="G42" s="1513"/>
      <c r="H42" s="1513"/>
      <c r="I42" s="1513"/>
      <c r="J42" s="1513"/>
      <c r="K42" s="1513"/>
      <c r="L42" s="1513"/>
      <c r="M42" s="1513"/>
      <c r="N42" s="1513"/>
      <c r="O42" s="1513"/>
    </row>
    <row r="43" spans="2:21" s="232" customFormat="1" ht="5.25" hidden="1" customHeight="1" x14ac:dyDescent="0.2">
      <c r="B43" s="1512" t="s">
        <v>640</v>
      </c>
      <c r="C43" s="1514"/>
      <c r="D43" s="1514"/>
      <c r="E43" s="1514"/>
      <c r="F43" s="1514"/>
      <c r="G43" s="1514"/>
      <c r="H43" s="1514"/>
      <c r="I43" s="1514"/>
      <c r="J43" s="1514"/>
      <c r="K43" s="1514"/>
      <c r="L43" s="1514"/>
      <c r="M43" s="1514"/>
      <c r="N43" s="1514"/>
      <c r="O43" s="1514"/>
    </row>
    <row r="44" spans="2:21" s="58" customFormat="1" ht="26.25" customHeight="1" x14ac:dyDescent="0.2">
      <c r="B44" s="725" t="s">
        <v>885</v>
      </c>
    </row>
    <row r="45" spans="2:21" s="58" customFormat="1" ht="63" customHeight="1" x14ac:dyDescent="0.2">
      <c r="B45" s="1515" t="s">
        <v>1998</v>
      </c>
      <c r="C45" s="1516"/>
      <c r="D45" s="1516"/>
      <c r="E45" s="1516"/>
      <c r="F45" s="1516"/>
      <c r="G45" s="1516"/>
      <c r="H45" s="1517"/>
      <c r="I45" s="1515" t="s">
        <v>3788</v>
      </c>
      <c r="J45" s="1518"/>
      <c r="K45" s="1518"/>
      <c r="L45" s="1518"/>
      <c r="M45" s="1518"/>
      <c r="N45" s="1518"/>
      <c r="O45" s="1518"/>
      <c r="P45" s="1518"/>
      <c r="Q45" s="1519"/>
    </row>
    <row r="46" spans="2:21" s="58" customFormat="1" ht="38.25" customHeight="1" x14ac:dyDescent="0.2">
      <c r="B46" s="726"/>
      <c r="C46" s="726"/>
      <c r="D46" s="726"/>
      <c r="E46" s="726"/>
      <c r="F46" s="726"/>
      <c r="G46" s="726"/>
      <c r="H46" s="726"/>
      <c r="I46" s="726"/>
      <c r="J46" s="726"/>
      <c r="K46" s="726"/>
      <c r="L46" s="726"/>
      <c r="M46" s="726"/>
      <c r="N46" s="726"/>
      <c r="O46" s="726"/>
    </row>
    <row r="47" spans="2:21" s="232" customFormat="1" ht="17.25" customHeight="1" thickBot="1" x14ac:dyDescent="0.25"/>
    <row r="48" spans="2:21" s="232" customFormat="1" ht="27" customHeight="1" thickBot="1" x14ac:dyDescent="0.25">
      <c r="B48" s="1520" t="s">
        <v>1403</v>
      </c>
      <c r="C48" s="1521"/>
      <c r="D48" s="1521"/>
      <c r="E48" s="1521"/>
      <c r="F48" s="1521"/>
      <c r="G48" s="1522"/>
      <c r="H48" s="271"/>
      <c r="I48" s="1520" t="s">
        <v>1404</v>
      </c>
      <c r="J48" s="1521"/>
      <c r="K48" s="1521"/>
      <c r="L48" s="1521"/>
      <c r="M48" s="1521"/>
      <c r="N48" s="1522"/>
      <c r="P48" s="1520" t="s">
        <v>1405</v>
      </c>
      <c r="Q48" s="1521"/>
      <c r="R48" s="1521"/>
      <c r="S48" s="1521"/>
      <c r="T48" s="1521"/>
      <c r="U48" s="1522"/>
    </row>
    <row r="49" spans="2:21" ht="34.5" customHeight="1" thickBot="1" x14ac:dyDescent="0.25">
      <c r="B49" s="278" t="s">
        <v>1077</v>
      </c>
      <c r="C49" s="279" t="s">
        <v>1069</v>
      </c>
      <c r="D49" s="1526" t="s">
        <v>1402</v>
      </c>
      <c r="E49" s="1527"/>
      <c r="F49" s="1527"/>
      <c r="G49" s="1528"/>
      <c r="I49" s="278" t="s">
        <v>1077</v>
      </c>
      <c r="J49" s="1529" t="s">
        <v>1069</v>
      </c>
      <c r="K49" s="1530"/>
      <c r="L49" s="1531"/>
      <c r="M49" s="1529" t="s">
        <v>1402</v>
      </c>
      <c r="N49" s="1531"/>
      <c r="P49" s="278" t="s">
        <v>1077</v>
      </c>
      <c r="Q49" s="1529" t="s">
        <v>1069</v>
      </c>
      <c r="R49" s="1530"/>
      <c r="S49" s="1531"/>
      <c r="T49" s="1529" t="s">
        <v>1402</v>
      </c>
      <c r="U49" s="1531"/>
    </row>
    <row r="50" spans="2:21" ht="24.75" customHeight="1" thickBot="1" x14ac:dyDescent="0.25">
      <c r="B50" s="1417" t="s">
        <v>125</v>
      </c>
      <c r="C50" s="1434" t="s">
        <v>1744</v>
      </c>
      <c r="D50" s="1434"/>
      <c r="E50" s="1434"/>
      <c r="F50" s="1434"/>
      <c r="G50" s="1435"/>
      <c r="I50" s="1417" t="s">
        <v>125</v>
      </c>
      <c r="J50" s="1434" t="s">
        <v>1743</v>
      </c>
      <c r="K50" s="1434"/>
      <c r="L50" s="1434"/>
      <c r="M50" s="1434"/>
      <c r="N50" s="1435"/>
      <c r="P50" s="1417" t="s">
        <v>125</v>
      </c>
      <c r="Q50" s="1434" t="s">
        <v>1745</v>
      </c>
      <c r="R50" s="1434"/>
      <c r="S50" s="1434"/>
      <c r="T50" s="1434"/>
      <c r="U50" s="1435"/>
    </row>
    <row r="51" spans="2:21" ht="39" customHeight="1" thickBot="1" x14ac:dyDescent="0.25">
      <c r="B51" s="1418"/>
      <c r="C51" s="641" t="s">
        <v>499</v>
      </c>
      <c r="D51" s="1535" t="s">
        <v>340</v>
      </c>
      <c r="E51" s="1535"/>
      <c r="F51" s="1535"/>
      <c r="G51" s="1536"/>
      <c r="I51" s="1418"/>
      <c r="J51" s="1446" t="s">
        <v>499</v>
      </c>
      <c r="K51" s="1447"/>
      <c r="L51" s="1447"/>
      <c r="M51" s="1448" t="s">
        <v>340</v>
      </c>
      <c r="N51" s="1449"/>
      <c r="P51" s="1418"/>
      <c r="Q51" s="1446" t="s">
        <v>499</v>
      </c>
      <c r="R51" s="1447"/>
      <c r="S51" s="1447"/>
      <c r="T51" s="1448" t="s">
        <v>340</v>
      </c>
      <c r="U51" s="1449"/>
    </row>
    <row r="52" spans="2:21" ht="39" customHeight="1" thickBot="1" x14ac:dyDescent="0.25">
      <c r="B52" s="1419"/>
      <c r="C52" s="1532" t="s">
        <v>1864</v>
      </c>
      <c r="D52" s="1533"/>
      <c r="E52" s="1533"/>
      <c r="F52" s="1533"/>
      <c r="G52" s="1534"/>
      <c r="I52" s="1419"/>
      <c r="J52" s="1450" t="s">
        <v>1864</v>
      </c>
      <c r="K52" s="1451"/>
      <c r="L52" s="1451"/>
      <c r="M52" s="1451"/>
      <c r="N52" s="1452"/>
      <c r="P52" s="1419"/>
      <c r="Q52" s="1450" t="s">
        <v>1864</v>
      </c>
      <c r="R52" s="1451"/>
      <c r="S52" s="1451"/>
      <c r="T52" s="1451"/>
      <c r="U52" s="1452"/>
    </row>
    <row r="53" spans="2:21" ht="24.75" customHeight="1" thickBot="1" x14ac:dyDescent="0.25">
      <c r="B53" s="1417" t="s">
        <v>127</v>
      </c>
      <c r="C53" s="1434" t="s">
        <v>1744</v>
      </c>
      <c r="D53" s="1434"/>
      <c r="E53" s="1434"/>
      <c r="F53" s="1434"/>
      <c r="G53" s="1435"/>
      <c r="I53" s="1417" t="s">
        <v>127</v>
      </c>
      <c r="J53" s="1434" t="s">
        <v>1743</v>
      </c>
      <c r="K53" s="1434"/>
      <c r="L53" s="1434"/>
      <c r="M53" s="1434"/>
      <c r="N53" s="1435"/>
      <c r="P53" s="1417" t="s">
        <v>127</v>
      </c>
      <c r="Q53" s="1434" t="s">
        <v>1745</v>
      </c>
      <c r="R53" s="1434"/>
      <c r="S53" s="1434"/>
      <c r="T53" s="1434"/>
      <c r="U53" s="1435"/>
    </row>
    <row r="54" spans="2:21" ht="39" customHeight="1" x14ac:dyDescent="0.2">
      <c r="B54" s="1418"/>
      <c r="C54" s="680" t="s">
        <v>499</v>
      </c>
      <c r="D54" s="1448" t="s">
        <v>1030</v>
      </c>
      <c r="E54" s="1448"/>
      <c r="F54" s="1448"/>
      <c r="G54" s="1449"/>
      <c r="I54" s="1418"/>
      <c r="J54" s="1446" t="s">
        <v>499</v>
      </c>
      <c r="K54" s="1447"/>
      <c r="L54" s="1447"/>
      <c r="M54" s="1448" t="s">
        <v>1030</v>
      </c>
      <c r="N54" s="1449"/>
      <c r="P54" s="1418"/>
      <c r="Q54" s="1446" t="s">
        <v>499</v>
      </c>
      <c r="R54" s="1447"/>
      <c r="S54" s="1447"/>
      <c r="T54" s="1448" t="s">
        <v>1030</v>
      </c>
      <c r="U54" s="1449"/>
    </row>
    <row r="55" spans="2:21" ht="39" customHeight="1" thickBot="1" x14ac:dyDescent="0.25">
      <c r="B55" s="1419"/>
      <c r="C55" s="1450" t="s">
        <v>1864</v>
      </c>
      <c r="D55" s="1451"/>
      <c r="E55" s="1451"/>
      <c r="F55" s="1451"/>
      <c r="G55" s="1452"/>
      <c r="I55" s="1419"/>
      <c r="J55" s="1450" t="s">
        <v>1864</v>
      </c>
      <c r="K55" s="1451"/>
      <c r="L55" s="1451"/>
      <c r="M55" s="1451"/>
      <c r="N55" s="1452"/>
      <c r="P55" s="1419"/>
      <c r="Q55" s="1450" t="s">
        <v>1864</v>
      </c>
      <c r="R55" s="1451"/>
      <c r="S55" s="1451"/>
      <c r="T55" s="1451"/>
      <c r="U55" s="1452"/>
    </row>
    <row r="56" spans="2:21" ht="24.75" customHeight="1" thickBot="1" x14ac:dyDescent="0.25">
      <c r="B56" s="1417" t="s">
        <v>642</v>
      </c>
      <c r="C56" s="1434" t="s">
        <v>1740</v>
      </c>
      <c r="D56" s="1434"/>
      <c r="E56" s="1434"/>
      <c r="F56" s="1434"/>
      <c r="G56" s="1435"/>
      <c r="I56" s="1417" t="s">
        <v>642</v>
      </c>
      <c r="J56" s="1434" t="s">
        <v>1741</v>
      </c>
      <c r="K56" s="1434"/>
      <c r="L56" s="1434"/>
      <c r="M56" s="1434"/>
      <c r="N56" s="1435"/>
      <c r="P56" s="1417" t="s">
        <v>642</v>
      </c>
      <c r="Q56" s="1434" t="s">
        <v>1742</v>
      </c>
      <c r="R56" s="1434"/>
      <c r="S56" s="1434"/>
      <c r="T56" s="1434"/>
      <c r="U56" s="1435"/>
    </row>
    <row r="57" spans="2:21" ht="39" customHeight="1" thickBot="1" x14ac:dyDescent="0.25">
      <c r="B57" s="1418"/>
      <c r="C57" s="1215" t="s">
        <v>454</v>
      </c>
      <c r="D57" s="1444" t="s">
        <v>0</v>
      </c>
      <c r="E57" s="1444"/>
      <c r="F57" s="1444"/>
      <c r="G57" s="1445"/>
      <c r="I57" s="1418"/>
      <c r="J57" s="1442" t="s">
        <v>454</v>
      </c>
      <c r="K57" s="1443"/>
      <c r="L57" s="1443"/>
      <c r="M57" s="1444" t="s">
        <v>0</v>
      </c>
      <c r="N57" s="1445"/>
      <c r="P57" s="1418"/>
      <c r="Q57" s="1442" t="s">
        <v>454</v>
      </c>
      <c r="R57" s="1443"/>
      <c r="S57" s="1443"/>
      <c r="T57" s="1444" t="s">
        <v>0</v>
      </c>
      <c r="U57" s="1445"/>
    </row>
    <row r="58" spans="2:21" ht="24.75" customHeight="1" thickBot="1" x14ac:dyDescent="0.25">
      <c r="B58" s="1417" t="s">
        <v>643</v>
      </c>
      <c r="C58" s="1434" t="s">
        <v>1740</v>
      </c>
      <c r="D58" s="1434"/>
      <c r="E58" s="1434"/>
      <c r="F58" s="1434"/>
      <c r="G58" s="1435"/>
      <c r="I58" s="1417" t="s">
        <v>643</v>
      </c>
      <c r="J58" s="1434" t="s">
        <v>1741</v>
      </c>
      <c r="K58" s="1434"/>
      <c r="L58" s="1434"/>
      <c r="M58" s="1434"/>
      <c r="N58" s="1435"/>
      <c r="P58" s="1417" t="s">
        <v>643</v>
      </c>
      <c r="Q58" s="1434" t="s">
        <v>1742</v>
      </c>
      <c r="R58" s="1434"/>
      <c r="S58" s="1434"/>
      <c r="T58" s="1434"/>
      <c r="U58" s="1435"/>
    </row>
    <row r="59" spans="2:21" ht="39" customHeight="1" thickBot="1" x14ac:dyDescent="0.25">
      <c r="B59" s="1418"/>
      <c r="C59" s="1215" t="s">
        <v>454</v>
      </c>
      <c r="D59" s="1444" t="s">
        <v>1018</v>
      </c>
      <c r="E59" s="1444"/>
      <c r="F59" s="1444"/>
      <c r="G59" s="1445"/>
      <c r="I59" s="1418"/>
      <c r="J59" s="1442" t="s">
        <v>454</v>
      </c>
      <c r="K59" s="1443"/>
      <c r="L59" s="1443"/>
      <c r="M59" s="1444" t="s">
        <v>1018</v>
      </c>
      <c r="N59" s="1445"/>
      <c r="P59" s="1418"/>
      <c r="Q59" s="1442" t="s">
        <v>454</v>
      </c>
      <c r="R59" s="1443"/>
      <c r="S59" s="1443"/>
      <c r="T59" s="1444" t="s">
        <v>1018</v>
      </c>
      <c r="U59" s="1445"/>
    </row>
    <row r="60" spans="2:21" ht="24.75" customHeight="1" thickBot="1" x14ac:dyDescent="0.25">
      <c r="B60" s="1417" t="s">
        <v>645</v>
      </c>
      <c r="C60" s="1434" t="s">
        <v>1740</v>
      </c>
      <c r="D60" s="1434"/>
      <c r="E60" s="1434"/>
      <c r="F60" s="1434"/>
      <c r="G60" s="1435"/>
      <c r="I60" s="1417" t="s">
        <v>645</v>
      </c>
      <c r="J60" s="1434" t="s">
        <v>1741</v>
      </c>
      <c r="K60" s="1434"/>
      <c r="L60" s="1434"/>
      <c r="M60" s="1434"/>
      <c r="N60" s="1435"/>
      <c r="P60" s="1417" t="s">
        <v>645</v>
      </c>
      <c r="Q60" s="1434" t="s">
        <v>1742</v>
      </c>
      <c r="R60" s="1434"/>
      <c r="S60" s="1434"/>
      <c r="T60" s="1434"/>
      <c r="U60" s="1435"/>
    </row>
    <row r="61" spans="2:21" ht="37.5" customHeight="1" x14ac:dyDescent="0.2">
      <c r="B61" s="1418"/>
      <c r="C61" s="681" t="s">
        <v>454</v>
      </c>
      <c r="D61" s="1444" t="s">
        <v>1408</v>
      </c>
      <c r="E61" s="1444"/>
      <c r="F61" s="1444"/>
      <c r="G61" s="1445"/>
      <c r="I61" s="1418"/>
      <c r="J61" s="1537" t="s">
        <v>454</v>
      </c>
      <c r="K61" s="1443"/>
      <c r="L61" s="1443"/>
      <c r="M61" s="1444" t="s">
        <v>1408</v>
      </c>
      <c r="N61" s="1445"/>
      <c r="P61" s="1418"/>
      <c r="Q61" s="1537" t="s">
        <v>454</v>
      </c>
      <c r="R61" s="1443"/>
      <c r="S61" s="1443"/>
      <c r="T61" s="1444" t="s">
        <v>1408</v>
      </c>
      <c r="U61" s="1445"/>
    </row>
    <row r="62" spans="2:21" ht="37.5" customHeight="1" x14ac:dyDescent="0.2">
      <c r="B62" s="1418"/>
      <c r="C62" s="943" t="s">
        <v>465</v>
      </c>
      <c r="D62" s="1538" t="s">
        <v>341</v>
      </c>
      <c r="E62" s="1538"/>
      <c r="F62" s="1538"/>
      <c r="G62" s="1539"/>
      <c r="I62" s="1418"/>
      <c r="J62" s="1519" t="s">
        <v>465</v>
      </c>
      <c r="K62" s="1357"/>
      <c r="L62" s="1357"/>
      <c r="M62" s="1538" t="s">
        <v>341</v>
      </c>
      <c r="N62" s="1539"/>
      <c r="P62" s="1418"/>
      <c r="Q62" s="1519" t="s">
        <v>465</v>
      </c>
      <c r="R62" s="1357"/>
      <c r="S62" s="1357"/>
      <c r="T62" s="1538" t="s">
        <v>341</v>
      </c>
      <c r="U62" s="1539"/>
    </row>
    <row r="63" spans="2:21" ht="39" customHeight="1" x14ac:dyDescent="0.2">
      <c r="B63" s="1418"/>
      <c r="C63" s="943" t="s">
        <v>466</v>
      </c>
      <c r="D63" s="1538" t="s">
        <v>125</v>
      </c>
      <c r="E63" s="1538"/>
      <c r="F63" s="1538"/>
      <c r="G63" s="1539"/>
      <c r="I63" s="1418"/>
      <c r="J63" s="1519" t="s">
        <v>466</v>
      </c>
      <c r="K63" s="1357"/>
      <c r="L63" s="1357"/>
      <c r="M63" s="1538" t="s">
        <v>125</v>
      </c>
      <c r="N63" s="1539"/>
      <c r="P63" s="1418"/>
      <c r="Q63" s="1519" t="s">
        <v>466</v>
      </c>
      <c r="R63" s="1357"/>
      <c r="S63" s="1357"/>
      <c r="T63" s="1538" t="s">
        <v>125</v>
      </c>
      <c r="U63" s="1539"/>
    </row>
    <row r="64" spans="2:21" ht="39" customHeight="1" x14ac:dyDescent="0.2">
      <c r="B64" s="1418"/>
      <c r="C64" s="943" t="s">
        <v>467</v>
      </c>
      <c r="D64" s="1538" t="s">
        <v>103</v>
      </c>
      <c r="E64" s="1538"/>
      <c r="F64" s="1538"/>
      <c r="G64" s="1539"/>
      <c r="I64" s="1418"/>
      <c r="J64" s="1519" t="s">
        <v>467</v>
      </c>
      <c r="K64" s="1357"/>
      <c r="L64" s="1357"/>
      <c r="M64" s="1538" t="s">
        <v>103</v>
      </c>
      <c r="N64" s="1539"/>
      <c r="P64" s="1418"/>
      <c r="Q64" s="1519" t="s">
        <v>467</v>
      </c>
      <c r="R64" s="1357"/>
      <c r="S64" s="1357"/>
      <c r="T64" s="1538" t="s">
        <v>103</v>
      </c>
      <c r="U64" s="1539"/>
    </row>
    <row r="65" spans="2:21" ht="18.75" customHeight="1" x14ac:dyDescent="0.2">
      <c r="B65" s="1418"/>
      <c r="C65" s="1540" t="s">
        <v>1899</v>
      </c>
      <c r="D65" s="1541"/>
      <c r="E65" s="1541"/>
      <c r="F65" s="1541"/>
      <c r="G65" s="1542"/>
      <c r="I65" s="1418"/>
      <c r="J65" s="1540" t="s">
        <v>1899</v>
      </c>
      <c r="K65" s="1541"/>
      <c r="L65" s="1541"/>
      <c r="M65" s="1541"/>
      <c r="N65" s="1542"/>
      <c r="P65" s="1418"/>
      <c r="Q65" s="1540" t="s">
        <v>1899</v>
      </c>
      <c r="R65" s="1541"/>
      <c r="S65" s="1541"/>
      <c r="T65" s="1541"/>
      <c r="U65" s="1542"/>
    </row>
    <row r="66" spans="2:21" ht="39" customHeight="1" x14ac:dyDescent="0.2">
      <c r="B66" s="1418"/>
      <c r="C66" s="943" t="s">
        <v>465</v>
      </c>
      <c r="D66" s="1538" t="s">
        <v>321</v>
      </c>
      <c r="E66" s="1538"/>
      <c r="F66" s="1538"/>
      <c r="G66" s="1539"/>
      <c r="I66" s="1418"/>
      <c r="J66" s="1519" t="s">
        <v>465</v>
      </c>
      <c r="K66" s="1357"/>
      <c r="L66" s="1357"/>
      <c r="M66" s="1543" t="s">
        <v>321</v>
      </c>
      <c r="N66" s="1544"/>
      <c r="P66" s="1418"/>
      <c r="Q66" s="1519" t="s">
        <v>465</v>
      </c>
      <c r="R66" s="1545"/>
      <c r="S66" s="1545"/>
      <c r="T66" s="1543" t="s">
        <v>321</v>
      </c>
      <c r="U66" s="1544"/>
    </row>
    <row r="67" spans="2:21" ht="39" customHeight="1" thickBot="1" x14ac:dyDescent="0.25">
      <c r="B67" s="1419"/>
      <c r="C67" s="1214" t="s">
        <v>466</v>
      </c>
      <c r="D67" s="1548" t="s">
        <v>125</v>
      </c>
      <c r="E67" s="1548"/>
      <c r="F67" s="1548"/>
      <c r="G67" s="1549"/>
      <c r="I67" s="1419"/>
      <c r="J67" s="1550" t="s">
        <v>466</v>
      </c>
      <c r="K67" s="1551"/>
      <c r="L67" s="1551"/>
      <c r="M67" s="1552" t="s">
        <v>125</v>
      </c>
      <c r="N67" s="1553"/>
      <c r="P67" s="1419"/>
      <c r="Q67" s="1550" t="s">
        <v>466</v>
      </c>
      <c r="R67" s="1551"/>
      <c r="S67" s="1551"/>
      <c r="T67" s="1552" t="s">
        <v>125</v>
      </c>
      <c r="U67" s="1553"/>
    </row>
    <row r="68" spans="2:21" ht="24.75" customHeight="1" thickBot="1" x14ac:dyDescent="0.25">
      <c r="B68" s="1417" t="s">
        <v>646</v>
      </c>
      <c r="C68" s="1434" t="s">
        <v>1740</v>
      </c>
      <c r="D68" s="1434"/>
      <c r="E68" s="1434"/>
      <c r="F68" s="1434"/>
      <c r="G68" s="1435"/>
      <c r="I68" s="1418" t="s">
        <v>646</v>
      </c>
      <c r="J68" s="1546" t="s">
        <v>1741</v>
      </c>
      <c r="K68" s="1546"/>
      <c r="L68" s="1546"/>
      <c r="M68" s="1546"/>
      <c r="N68" s="1547"/>
      <c r="P68" s="1418" t="s">
        <v>646</v>
      </c>
      <c r="Q68" s="1546" t="s">
        <v>1742</v>
      </c>
      <c r="R68" s="1546"/>
      <c r="S68" s="1546"/>
      <c r="T68" s="1546"/>
      <c r="U68" s="1547"/>
    </row>
    <row r="69" spans="2:21" ht="37.5" customHeight="1" x14ac:dyDescent="0.2">
      <c r="B69" s="1418"/>
      <c r="C69" s="1215" t="s">
        <v>454</v>
      </c>
      <c r="D69" s="1444" t="s">
        <v>1408</v>
      </c>
      <c r="E69" s="1444"/>
      <c r="F69" s="1444"/>
      <c r="G69" s="1445"/>
      <c r="I69" s="1418"/>
      <c r="J69" s="1442" t="s">
        <v>454</v>
      </c>
      <c r="K69" s="1443"/>
      <c r="L69" s="1443"/>
      <c r="M69" s="1444" t="s">
        <v>1408</v>
      </c>
      <c r="N69" s="1445"/>
      <c r="P69" s="1418"/>
      <c r="Q69" s="1442" t="s">
        <v>454</v>
      </c>
      <c r="R69" s="1443"/>
      <c r="S69" s="1443"/>
      <c r="T69" s="1444" t="s">
        <v>1408</v>
      </c>
      <c r="U69" s="1445"/>
    </row>
    <row r="70" spans="2:21" ht="37.5" customHeight="1" x14ac:dyDescent="0.2">
      <c r="B70" s="1418"/>
      <c r="C70" s="10" t="s">
        <v>465</v>
      </c>
      <c r="D70" s="1538" t="s">
        <v>320</v>
      </c>
      <c r="E70" s="1538"/>
      <c r="F70" s="1538"/>
      <c r="G70" s="1539"/>
      <c r="I70" s="1418"/>
      <c r="J70" s="1554" t="s">
        <v>465</v>
      </c>
      <c r="K70" s="1357"/>
      <c r="L70" s="1357"/>
      <c r="M70" s="1538" t="s">
        <v>320</v>
      </c>
      <c r="N70" s="1539"/>
      <c r="P70" s="1418"/>
      <c r="Q70" s="1554" t="s">
        <v>465</v>
      </c>
      <c r="R70" s="1357"/>
      <c r="S70" s="1357"/>
      <c r="T70" s="1538" t="s">
        <v>320</v>
      </c>
      <c r="U70" s="1539"/>
    </row>
    <row r="71" spans="2:21" ht="39" customHeight="1" x14ac:dyDescent="0.2">
      <c r="B71" s="1418"/>
      <c r="C71" s="10" t="s">
        <v>466</v>
      </c>
      <c r="D71" s="1538" t="s">
        <v>125</v>
      </c>
      <c r="E71" s="1538"/>
      <c r="F71" s="1538"/>
      <c r="G71" s="1539"/>
      <c r="I71" s="1418"/>
      <c r="J71" s="1554" t="s">
        <v>466</v>
      </c>
      <c r="K71" s="1357"/>
      <c r="L71" s="1357"/>
      <c r="M71" s="1538" t="s">
        <v>125</v>
      </c>
      <c r="N71" s="1539"/>
      <c r="P71" s="1418"/>
      <c r="Q71" s="1554" t="s">
        <v>466</v>
      </c>
      <c r="R71" s="1357"/>
      <c r="S71" s="1357"/>
      <c r="T71" s="1538" t="s">
        <v>125</v>
      </c>
      <c r="U71" s="1539"/>
    </row>
    <row r="72" spans="2:21" ht="39" customHeight="1" thickBot="1" x14ac:dyDescent="0.25">
      <c r="B72" s="1418"/>
      <c r="C72" s="10" t="s">
        <v>467</v>
      </c>
      <c r="D72" s="1538" t="s">
        <v>103</v>
      </c>
      <c r="E72" s="1538"/>
      <c r="F72" s="1538"/>
      <c r="G72" s="1539"/>
      <c r="I72" s="1418"/>
      <c r="J72" s="1554" t="s">
        <v>467</v>
      </c>
      <c r="K72" s="1357"/>
      <c r="L72" s="1357"/>
      <c r="M72" s="1538" t="s">
        <v>103</v>
      </c>
      <c r="N72" s="1539"/>
      <c r="P72" s="1418"/>
      <c r="Q72" s="1554" t="s">
        <v>467</v>
      </c>
      <c r="R72" s="1357"/>
      <c r="S72" s="1357"/>
      <c r="T72" s="1538" t="s">
        <v>103</v>
      </c>
      <c r="U72" s="1539"/>
    </row>
    <row r="73" spans="2:21" ht="24.75" customHeight="1" thickBot="1" x14ac:dyDescent="0.25">
      <c r="B73" s="1417" t="s">
        <v>647</v>
      </c>
      <c r="C73" s="1434" t="s">
        <v>1740</v>
      </c>
      <c r="D73" s="1434"/>
      <c r="E73" s="1434"/>
      <c r="F73" s="1434"/>
      <c r="G73" s="1435"/>
      <c r="I73" s="1417" t="s">
        <v>647</v>
      </c>
      <c r="J73" s="1434" t="s">
        <v>1741</v>
      </c>
      <c r="K73" s="1434"/>
      <c r="L73" s="1434"/>
      <c r="M73" s="1434"/>
      <c r="N73" s="1435"/>
      <c r="P73" s="1417" t="s">
        <v>647</v>
      </c>
      <c r="Q73" s="1434" t="s">
        <v>1742</v>
      </c>
      <c r="R73" s="1434"/>
      <c r="S73" s="1434"/>
      <c r="T73" s="1434"/>
      <c r="U73" s="1435"/>
    </row>
    <row r="74" spans="2:21" ht="37.5" customHeight="1" x14ac:dyDescent="0.2">
      <c r="B74" s="1418"/>
      <c r="C74" s="1215" t="s">
        <v>454</v>
      </c>
      <c r="D74" s="1444" t="s">
        <v>1408</v>
      </c>
      <c r="E74" s="1444"/>
      <c r="F74" s="1444"/>
      <c r="G74" s="1445"/>
      <c r="I74" s="1418"/>
      <c r="J74" s="1442" t="s">
        <v>454</v>
      </c>
      <c r="K74" s="1443"/>
      <c r="L74" s="1443"/>
      <c r="M74" s="1444" t="s">
        <v>1408</v>
      </c>
      <c r="N74" s="1445"/>
      <c r="P74" s="1418"/>
      <c r="Q74" s="1442" t="s">
        <v>454</v>
      </c>
      <c r="R74" s="1443"/>
      <c r="S74" s="1443"/>
      <c r="T74" s="1444" t="s">
        <v>1408</v>
      </c>
      <c r="U74" s="1445"/>
    </row>
    <row r="75" spans="2:21" ht="37.5" customHeight="1" x14ac:dyDescent="0.2">
      <c r="B75" s="1418"/>
      <c r="C75" s="10" t="s">
        <v>465</v>
      </c>
      <c r="D75" s="1538" t="s">
        <v>321</v>
      </c>
      <c r="E75" s="1538"/>
      <c r="F75" s="1538"/>
      <c r="G75" s="1539"/>
      <c r="I75" s="1418"/>
      <c r="J75" s="1554" t="s">
        <v>465</v>
      </c>
      <c r="K75" s="1357"/>
      <c r="L75" s="1357"/>
      <c r="M75" s="1538" t="s">
        <v>321</v>
      </c>
      <c r="N75" s="1539"/>
      <c r="P75" s="1418"/>
      <c r="Q75" s="1554" t="s">
        <v>465</v>
      </c>
      <c r="R75" s="1357"/>
      <c r="S75" s="1357"/>
      <c r="T75" s="1538" t="s">
        <v>321</v>
      </c>
      <c r="U75" s="1539"/>
    </row>
    <row r="76" spans="2:21" ht="39" customHeight="1" x14ac:dyDescent="0.2">
      <c r="B76" s="1418"/>
      <c r="C76" s="10" t="s">
        <v>466</v>
      </c>
      <c r="D76" s="1538" t="s">
        <v>125</v>
      </c>
      <c r="E76" s="1538"/>
      <c r="F76" s="1538"/>
      <c r="G76" s="1539"/>
      <c r="I76" s="1418"/>
      <c r="J76" s="1554" t="s">
        <v>466</v>
      </c>
      <c r="K76" s="1357"/>
      <c r="L76" s="1357"/>
      <c r="M76" s="1538" t="s">
        <v>125</v>
      </c>
      <c r="N76" s="1539"/>
      <c r="P76" s="1418"/>
      <c r="Q76" s="1554" t="s">
        <v>466</v>
      </c>
      <c r="R76" s="1357"/>
      <c r="S76" s="1357"/>
      <c r="T76" s="1538" t="s">
        <v>125</v>
      </c>
      <c r="U76" s="1539"/>
    </row>
    <row r="77" spans="2:21" ht="39" customHeight="1" thickBot="1" x14ac:dyDescent="0.25">
      <c r="B77" s="1418"/>
      <c r="C77" s="10" t="s">
        <v>467</v>
      </c>
      <c r="D77" s="1538" t="s">
        <v>103</v>
      </c>
      <c r="E77" s="1538"/>
      <c r="F77" s="1538"/>
      <c r="G77" s="1539"/>
      <c r="I77" s="1418"/>
      <c r="J77" s="1554" t="s">
        <v>467</v>
      </c>
      <c r="K77" s="1357"/>
      <c r="L77" s="1357"/>
      <c r="M77" s="1538" t="s">
        <v>103</v>
      </c>
      <c r="N77" s="1539"/>
      <c r="P77" s="1418"/>
      <c r="Q77" s="1554" t="s">
        <v>467</v>
      </c>
      <c r="R77" s="1357"/>
      <c r="S77" s="1357"/>
      <c r="T77" s="1538" t="s">
        <v>103</v>
      </c>
      <c r="U77" s="1539"/>
    </row>
    <row r="78" spans="2:21" ht="24.75" customHeight="1" thickBot="1" x14ac:dyDescent="0.25">
      <c r="B78" s="1417" t="s">
        <v>648</v>
      </c>
      <c r="C78" s="1434" t="s">
        <v>1740</v>
      </c>
      <c r="D78" s="1434"/>
      <c r="E78" s="1434"/>
      <c r="F78" s="1434"/>
      <c r="G78" s="1435"/>
      <c r="I78" s="1417" t="s">
        <v>648</v>
      </c>
      <c r="J78" s="1434" t="s">
        <v>1741</v>
      </c>
      <c r="K78" s="1434"/>
      <c r="L78" s="1434"/>
      <c r="M78" s="1434"/>
      <c r="N78" s="1435"/>
      <c r="P78" s="1417" t="s">
        <v>648</v>
      </c>
      <c r="Q78" s="1434" t="s">
        <v>1742</v>
      </c>
      <c r="R78" s="1434"/>
      <c r="S78" s="1434"/>
      <c r="T78" s="1434"/>
      <c r="U78" s="1435"/>
    </row>
    <row r="79" spans="2:21" ht="37.5" customHeight="1" x14ac:dyDescent="0.2">
      <c r="B79" s="1418"/>
      <c r="C79" s="1215" t="s">
        <v>454</v>
      </c>
      <c r="D79" s="1444" t="s">
        <v>1408</v>
      </c>
      <c r="E79" s="1444"/>
      <c r="F79" s="1444"/>
      <c r="G79" s="1445"/>
      <c r="I79" s="1418"/>
      <c r="J79" s="1442" t="s">
        <v>454</v>
      </c>
      <c r="K79" s="1443"/>
      <c r="L79" s="1443"/>
      <c r="M79" s="1444" t="s">
        <v>1408</v>
      </c>
      <c r="N79" s="1445"/>
      <c r="P79" s="1418"/>
      <c r="Q79" s="1442" t="s">
        <v>454</v>
      </c>
      <c r="R79" s="1443"/>
      <c r="S79" s="1443"/>
      <c r="T79" s="1444" t="s">
        <v>1408</v>
      </c>
      <c r="U79" s="1445"/>
    </row>
    <row r="80" spans="2:21" ht="37.5" customHeight="1" x14ac:dyDescent="0.2">
      <c r="B80" s="1418"/>
      <c r="C80" s="10" t="s">
        <v>465</v>
      </c>
      <c r="D80" s="1538" t="s">
        <v>1408</v>
      </c>
      <c r="E80" s="1538"/>
      <c r="F80" s="1538"/>
      <c r="G80" s="1539"/>
      <c r="I80" s="1418"/>
      <c r="J80" s="1554" t="s">
        <v>465</v>
      </c>
      <c r="K80" s="1357"/>
      <c r="L80" s="1357"/>
      <c r="M80" s="1538" t="s">
        <v>1408</v>
      </c>
      <c r="N80" s="1539"/>
      <c r="P80" s="1418"/>
      <c r="Q80" s="1554" t="s">
        <v>465</v>
      </c>
      <c r="R80" s="1357"/>
      <c r="S80" s="1357"/>
      <c r="T80" s="1538" t="s">
        <v>1408</v>
      </c>
      <c r="U80" s="1539"/>
    </row>
    <row r="81" spans="2:21" ht="42.75" customHeight="1" x14ac:dyDescent="0.2">
      <c r="B81" s="1418"/>
      <c r="C81" s="135" t="s">
        <v>499</v>
      </c>
      <c r="D81" s="1543" t="s">
        <v>4097</v>
      </c>
      <c r="E81" s="1555"/>
      <c r="F81" s="1555"/>
      <c r="G81" s="1556"/>
      <c r="I81" s="1418"/>
      <c r="J81" s="1554" t="s">
        <v>499</v>
      </c>
      <c r="K81" s="1357"/>
      <c r="L81" s="1515"/>
      <c r="M81" s="1543" t="s">
        <v>4097</v>
      </c>
      <c r="N81" s="1556"/>
      <c r="P81" s="1418"/>
      <c r="Q81" s="1554" t="s">
        <v>499</v>
      </c>
      <c r="R81" s="1357"/>
      <c r="S81" s="1515"/>
      <c r="T81" s="1543" t="s">
        <v>4097</v>
      </c>
      <c r="U81" s="1556"/>
    </row>
    <row r="82" spans="2:21" ht="39" customHeight="1" x14ac:dyDescent="0.2">
      <c r="B82" s="1418"/>
      <c r="C82" s="10" t="s">
        <v>500</v>
      </c>
      <c r="D82" s="1557" t="s">
        <v>125</v>
      </c>
      <c r="E82" s="1557"/>
      <c r="F82" s="1557"/>
      <c r="G82" s="1558"/>
      <c r="I82" s="1418"/>
      <c r="J82" s="1554" t="s">
        <v>500</v>
      </c>
      <c r="K82" s="1357"/>
      <c r="L82" s="1357"/>
      <c r="M82" s="1557" t="s">
        <v>125</v>
      </c>
      <c r="N82" s="1558"/>
      <c r="P82" s="1418"/>
      <c r="Q82" s="1554" t="s">
        <v>500</v>
      </c>
      <c r="R82" s="1357"/>
      <c r="S82" s="1357"/>
      <c r="T82" s="1557" t="s">
        <v>125</v>
      </c>
      <c r="U82" s="1558"/>
    </row>
    <row r="83" spans="2:21" ht="39" customHeight="1" thickBot="1" x14ac:dyDescent="0.25">
      <c r="B83" s="1418"/>
      <c r="C83" s="83" t="s">
        <v>1313</v>
      </c>
      <c r="D83" s="1559" t="s">
        <v>103</v>
      </c>
      <c r="E83" s="1559"/>
      <c r="F83" s="1559"/>
      <c r="G83" s="1560"/>
      <c r="I83" s="1418"/>
      <c r="J83" s="1554" t="s">
        <v>1313</v>
      </c>
      <c r="K83" s="1357"/>
      <c r="L83" s="1357"/>
      <c r="M83" s="1538" t="s">
        <v>103</v>
      </c>
      <c r="N83" s="1539"/>
      <c r="P83" s="1418"/>
      <c r="Q83" s="1554" t="s">
        <v>1313</v>
      </c>
      <c r="R83" s="1357"/>
      <c r="S83" s="1357"/>
      <c r="T83" s="1538" t="s">
        <v>103</v>
      </c>
      <c r="U83" s="1539"/>
    </row>
    <row r="84" spans="2:21" ht="24.75" customHeight="1" thickBot="1" x14ac:dyDescent="0.25">
      <c r="B84" s="1417" t="s">
        <v>649</v>
      </c>
      <c r="C84" s="1434" t="s">
        <v>1740</v>
      </c>
      <c r="D84" s="1434"/>
      <c r="E84" s="1434"/>
      <c r="F84" s="1434"/>
      <c r="G84" s="1435"/>
      <c r="I84" s="1417" t="s">
        <v>649</v>
      </c>
      <c r="J84" s="1434" t="s">
        <v>1741</v>
      </c>
      <c r="K84" s="1434"/>
      <c r="L84" s="1434"/>
      <c r="M84" s="1434"/>
      <c r="N84" s="1435"/>
      <c r="P84" s="1417" t="s">
        <v>649</v>
      </c>
      <c r="Q84" s="1434" t="s">
        <v>1742</v>
      </c>
      <c r="R84" s="1434"/>
      <c r="S84" s="1434"/>
      <c r="T84" s="1434"/>
      <c r="U84" s="1435"/>
    </row>
    <row r="85" spans="2:21" ht="37.5" customHeight="1" x14ac:dyDescent="0.2">
      <c r="B85" s="1418"/>
      <c r="C85" s="1215" t="s">
        <v>454</v>
      </c>
      <c r="D85" s="1444" t="s">
        <v>1408</v>
      </c>
      <c r="E85" s="1444"/>
      <c r="F85" s="1444"/>
      <c r="G85" s="1445"/>
      <c r="I85" s="1418"/>
      <c r="J85" s="1442" t="s">
        <v>454</v>
      </c>
      <c r="K85" s="1443"/>
      <c r="L85" s="1443"/>
      <c r="M85" s="1444" t="s">
        <v>1408</v>
      </c>
      <c r="N85" s="1445"/>
      <c r="P85" s="1418"/>
      <c r="Q85" s="1442" t="s">
        <v>454</v>
      </c>
      <c r="R85" s="1443"/>
      <c r="S85" s="1443"/>
      <c r="T85" s="1444" t="s">
        <v>1408</v>
      </c>
      <c r="U85" s="1445"/>
    </row>
    <row r="86" spans="2:21" ht="37.5" customHeight="1" x14ac:dyDescent="0.2">
      <c r="B86" s="1418"/>
      <c r="C86" s="10" t="s">
        <v>465</v>
      </c>
      <c r="D86" s="1538" t="s">
        <v>1408</v>
      </c>
      <c r="E86" s="1538"/>
      <c r="F86" s="1538"/>
      <c r="G86" s="1539"/>
      <c r="I86" s="1418"/>
      <c r="J86" s="1554" t="s">
        <v>465</v>
      </c>
      <c r="K86" s="1357"/>
      <c r="L86" s="1357"/>
      <c r="M86" s="1538" t="s">
        <v>1408</v>
      </c>
      <c r="N86" s="1539"/>
      <c r="P86" s="1418"/>
      <c r="Q86" s="1554" t="s">
        <v>465</v>
      </c>
      <c r="R86" s="1357"/>
      <c r="S86" s="1357"/>
      <c r="T86" s="1538" t="s">
        <v>1408</v>
      </c>
      <c r="U86" s="1539"/>
    </row>
    <row r="87" spans="2:21" ht="37.5" customHeight="1" x14ac:dyDescent="0.2">
      <c r="B87" s="1418"/>
      <c r="C87" s="10" t="s">
        <v>499</v>
      </c>
      <c r="D87" s="1538" t="s">
        <v>656</v>
      </c>
      <c r="E87" s="1538"/>
      <c r="F87" s="1538"/>
      <c r="G87" s="1539"/>
      <c r="I87" s="1418"/>
      <c r="J87" s="1554" t="s">
        <v>499</v>
      </c>
      <c r="K87" s="1357"/>
      <c r="L87" s="1357"/>
      <c r="M87" s="1538" t="s">
        <v>656</v>
      </c>
      <c r="N87" s="1539"/>
      <c r="P87" s="1418"/>
      <c r="Q87" s="1554" t="s">
        <v>499</v>
      </c>
      <c r="R87" s="1357"/>
      <c r="S87" s="1357"/>
      <c r="T87" s="1538" t="s">
        <v>656</v>
      </c>
      <c r="U87" s="1539"/>
    </row>
    <row r="88" spans="2:21" ht="39" customHeight="1" thickBot="1" x14ac:dyDescent="0.25">
      <c r="B88" s="1418"/>
      <c r="C88" s="10" t="s">
        <v>500</v>
      </c>
      <c r="D88" s="1538" t="s">
        <v>125</v>
      </c>
      <c r="E88" s="1538"/>
      <c r="F88" s="1538"/>
      <c r="G88" s="1539"/>
      <c r="I88" s="1418"/>
      <c r="J88" s="1554" t="s">
        <v>500</v>
      </c>
      <c r="K88" s="1357"/>
      <c r="L88" s="1357"/>
      <c r="M88" s="1538" t="s">
        <v>125</v>
      </c>
      <c r="N88" s="1539"/>
      <c r="P88" s="1418"/>
      <c r="Q88" s="1554" t="s">
        <v>500</v>
      </c>
      <c r="R88" s="1357"/>
      <c r="S88" s="1357"/>
      <c r="T88" s="1538" t="s">
        <v>125</v>
      </c>
      <c r="U88" s="1539"/>
    </row>
    <row r="89" spans="2:21" ht="48.75" customHeight="1" thickBot="1" x14ac:dyDescent="0.25">
      <c r="B89" s="1417" t="s">
        <v>650</v>
      </c>
      <c r="C89" s="1434" t="s">
        <v>1740</v>
      </c>
      <c r="D89" s="1434"/>
      <c r="E89" s="1434"/>
      <c r="F89" s="1434"/>
      <c r="G89" s="1435"/>
      <c r="I89" s="1417" t="s">
        <v>650</v>
      </c>
      <c r="J89" s="1434" t="s">
        <v>1741</v>
      </c>
      <c r="K89" s="1434"/>
      <c r="L89" s="1434"/>
      <c r="M89" s="1434"/>
      <c r="N89" s="1435"/>
      <c r="P89" s="1417" t="s">
        <v>650</v>
      </c>
      <c r="Q89" s="1434" t="s">
        <v>1742</v>
      </c>
      <c r="R89" s="1434"/>
      <c r="S89" s="1434"/>
      <c r="T89" s="1434"/>
      <c r="U89" s="1435"/>
    </row>
    <row r="90" spans="2:21" ht="33" customHeight="1" thickBot="1" x14ac:dyDescent="0.25">
      <c r="B90" s="1418"/>
      <c r="C90" s="1563" t="s">
        <v>1406</v>
      </c>
      <c r="D90" s="1561"/>
      <c r="E90" s="1561"/>
      <c r="F90" s="1561"/>
      <c r="G90" s="1562"/>
      <c r="I90" s="1418"/>
      <c r="J90" s="1563" t="s">
        <v>1406</v>
      </c>
      <c r="K90" s="1561"/>
      <c r="L90" s="1561"/>
      <c r="M90" s="1561"/>
      <c r="N90" s="1562"/>
      <c r="P90" s="1418"/>
      <c r="Q90" s="1563" t="s">
        <v>1406</v>
      </c>
      <c r="R90" s="1561"/>
      <c r="S90" s="1561"/>
      <c r="T90" s="1561"/>
      <c r="U90" s="1562"/>
    </row>
    <row r="91" spans="2:21" ht="46.5" customHeight="1" thickBot="1" x14ac:dyDescent="0.25">
      <c r="B91" s="276" t="s">
        <v>657</v>
      </c>
      <c r="C91" s="1561" t="s">
        <v>658</v>
      </c>
      <c r="D91" s="1561"/>
      <c r="E91" s="1561"/>
      <c r="F91" s="1561"/>
      <c r="G91" s="1562"/>
      <c r="I91" s="276" t="s">
        <v>657</v>
      </c>
      <c r="J91" s="1563" t="s">
        <v>659</v>
      </c>
      <c r="K91" s="1561"/>
      <c r="L91" s="1561"/>
      <c r="M91" s="1561"/>
      <c r="N91" s="1562"/>
      <c r="P91" s="276" t="s">
        <v>657</v>
      </c>
      <c r="Q91" s="1563" t="s">
        <v>660</v>
      </c>
      <c r="R91" s="1561"/>
      <c r="S91" s="1561"/>
      <c r="T91" s="1561"/>
      <c r="U91" s="1562"/>
    </row>
    <row r="94" spans="2:21" ht="15" thickBot="1" x14ac:dyDescent="0.25"/>
    <row r="95" spans="2:21" ht="27" customHeight="1" thickBot="1" x14ac:dyDescent="0.25">
      <c r="B95" s="1520" t="s">
        <v>1421</v>
      </c>
      <c r="C95" s="1521"/>
      <c r="D95" s="1521"/>
      <c r="E95" s="1521"/>
      <c r="F95" s="1521"/>
      <c r="G95" s="1522"/>
      <c r="I95" s="1520" t="s">
        <v>1422</v>
      </c>
      <c r="J95" s="1521"/>
      <c r="K95" s="1521"/>
      <c r="L95" s="1521"/>
      <c r="M95" s="1521"/>
      <c r="N95" s="1522"/>
      <c r="P95" s="1520" t="s">
        <v>1423</v>
      </c>
      <c r="Q95" s="1521"/>
      <c r="R95" s="1521"/>
      <c r="S95" s="1521"/>
      <c r="T95" s="1521"/>
      <c r="U95" s="1522"/>
    </row>
    <row r="96" spans="2:21" ht="34.5" customHeight="1" thickBot="1" x14ac:dyDescent="0.25">
      <c r="B96" s="278" t="s">
        <v>1077</v>
      </c>
      <c r="C96" s="279" t="s">
        <v>1069</v>
      </c>
      <c r="D96" s="1529" t="s">
        <v>1402</v>
      </c>
      <c r="E96" s="1530"/>
      <c r="F96" s="1530"/>
      <c r="G96" s="1531"/>
      <c r="I96" s="278" t="s">
        <v>1077</v>
      </c>
      <c r="J96" s="1529" t="s">
        <v>1069</v>
      </c>
      <c r="K96" s="1530"/>
      <c r="L96" s="1531"/>
      <c r="M96" s="1529" t="s">
        <v>1402</v>
      </c>
      <c r="N96" s="1531"/>
      <c r="P96" s="278" t="s">
        <v>1077</v>
      </c>
      <c r="Q96" s="1529" t="s">
        <v>1069</v>
      </c>
      <c r="R96" s="1530"/>
      <c r="S96" s="1531"/>
      <c r="T96" s="1529" t="s">
        <v>1402</v>
      </c>
      <c r="U96" s="1531"/>
    </row>
    <row r="97" spans="2:24" ht="30.75" customHeight="1" thickBot="1" x14ac:dyDescent="0.25">
      <c r="B97" s="1417" t="s">
        <v>125</v>
      </c>
      <c r="C97" s="1433" t="s">
        <v>1737</v>
      </c>
      <c r="D97" s="1434"/>
      <c r="E97" s="1434"/>
      <c r="F97" s="1434"/>
      <c r="G97" s="1435"/>
      <c r="H97" s="463"/>
      <c r="I97" s="1564"/>
      <c r="J97" s="1567"/>
      <c r="K97" s="1568"/>
      <c r="L97" s="1568"/>
      <c r="M97" s="1568"/>
      <c r="N97" s="1569"/>
      <c r="O97" s="1264"/>
      <c r="P97" s="1564"/>
      <c r="Q97" s="1567"/>
      <c r="R97" s="1568"/>
      <c r="S97" s="1568"/>
      <c r="T97" s="1568"/>
      <c r="U97" s="1569"/>
      <c r="V97" s="463"/>
      <c r="W97" s="463"/>
      <c r="X97" s="463"/>
    </row>
    <row r="98" spans="2:24" ht="39.75" customHeight="1" x14ac:dyDescent="0.2">
      <c r="B98" s="1418"/>
      <c r="C98" s="680" t="s">
        <v>499</v>
      </c>
      <c r="D98" s="1436" t="s">
        <v>340</v>
      </c>
      <c r="E98" s="1437"/>
      <c r="F98" s="1437"/>
      <c r="G98" s="1438"/>
      <c r="H98" s="463"/>
      <c r="I98" s="1565"/>
      <c r="J98" s="1573"/>
      <c r="K98" s="1574"/>
      <c r="L98" s="1575"/>
      <c r="M98" s="1431"/>
      <c r="N98" s="1432"/>
      <c r="O98" s="1264"/>
      <c r="P98" s="1565"/>
      <c r="Q98" s="1573"/>
      <c r="R98" s="1574"/>
      <c r="S98" s="1575"/>
      <c r="T98" s="1431"/>
      <c r="U98" s="1432"/>
      <c r="V98" s="463"/>
      <c r="W98" s="463"/>
      <c r="X98" s="463"/>
    </row>
    <row r="99" spans="2:24" ht="39.75" customHeight="1" thickBot="1" x14ac:dyDescent="0.25">
      <c r="B99" s="1419"/>
      <c r="C99" s="1450" t="s">
        <v>1864</v>
      </c>
      <c r="D99" s="1451"/>
      <c r="E99" s="1451"/>
      <c r="F99" s="1451"/>
      <c r="G99" s="1452"/>
      <c r="H99" s="463"/>
      <c r="I99" s="1566"/>
      <c r="J99" s="1570"/>
      <c r="K99" s="1571"/>
      <c r="L99" s="1571"/>
      <c r="M99" s="1571"/>
      <c r="N99" s="1572"/>
      <c r="O99" s="1264"/>
      <c r="P99" s="1566"/>
      <c r="Q99" s="1570"/>
      <c r="R99" s="1571"/>
      <c r="S99" s="1571"/>
      <c r="T99" s="1571"/>
      <c r="U99" s="1572"/>
      <c r="V99" s="463"/>
      <c r="W99" s="463"/>
      <c r="X99" s="463"/>
    </row>
    <row r="100" spans="2:24" ht="27" customHeight="1" thickBot="1" x14ac:dyDescent="0.25">
      <c r="B100" s="1417" t="s">
        <v>127</v>
      </c>
      <c r="C100" s="1433" t="s">
        <v>1737</v>
      </c>
      <c r="D100" s="1434"/>
      <c r="E100" s="1434"/>
      <c r="F100" s="1434"/>
      <c r="G100" s="1435"/>
      <c r="I100" s="1417" t="s">
        <v>127</v>
      </c>
      <c r="J100" s="1434" t="s">
        <v>1738</v>
      </c>
      <c r="K100" s="1434"/>
      <c r="L100" s="1434"/>
      <c r="M100" s="1434"/>
      <c r="N100" s="1435"/>
      <c r="P100" s="1417" t="s">
        <v>127</v>
      </c>
      <c r="Q100" s="1434" t="s">
        <v>1739</v>
      </c>
      <c r="R100" s="1434"/>
      <c r="S100" s="1434"/>
      <c r="T100" s="1434"/>
      <c r="U100" s="1435"/>
    </row>
    <row r="101" spans="2:24" ht="40.5" customHeight="1" x14ac:dyDescent="0.2">
      <c r="B101" s="1418"/>
      <c r="C101" s="680" t="s">
        <v>499</v>
      </c>
      <c r="D101" s="1436" t="s">
        <v>1030</v>
      </c>
      <c r="E101" s="1437"/>
      <c r="F101" s="1437"/>
      <c r="G101" s="1438"/>
      <c r="I101" s="1418"/>
      <c r="J101" s="1446" t="s">
        <v>499</v>
      </c>
      <c r="K101" s="1447"/>
      <c r="L101" s="1447"/>
      <c r="M101" s="1448" t="s">
        <v>1030</v>
      </c>
      <c r="N101" s="1449"/>
      <c r="P101" s="1418"/>
      <c r="Q101" s="1446" t="s">
        <v>499</v>
      </c>
      <c r="R101" s="1447"/>
      <c r="S101" s="1447"/>
      <c r="T101" s="1448" t="s">
        <v>1030</v>
      </c>
      <c r="U101" s="1449"/>
    </row>
    <row r="102" spans="2:24" ht="40.5" customHeight="1" thickBot="1" x14ac:dyDescent="0.25">
      <c r="B102" s="1419"/>
      <c r="C102" s="1450" t="s">
        <v>1864</v>
      </c>
      <c r="D102" s="1451"/>
      <c r="E102" s="1451"/>
      <c r="F102" s="1451"/>
      <c r="G102" s="1452"/>
      <c r="I102" s="1419"/>
      <c r="J102" s="1450" t="s">
        <v>1864</v>
      </c>
      <c r="K102" s="1451"/>
      <c r="L102" s="1451"/>
      <c r="M102" s="1451"/>
      <c r="N102" s="1452"/>
      <c r="P102" s="1419"/>
      <c r="Q102" s="1450" t="s">
        <v>1864</v>
      </c>
      <c r="R102" s="1451"/>
      <c r="S102" s="1451"/>
      <c r="T102" s="1451"/>
      <c r="U102" s="1452"/>
    </row>
    <row r="103" spans="2:24" ht="26.25" customHeight="1" thickBot="1" x14ac:dyDescent="0.25">
      <c r="B103" s="1417" t="s">
        <v>642</v>
      </c>
      <c r="C103" s="1433" t="s">
        <v>1733</v>
      </c>
      <c r="D103" s="1434"/>
      <c r="E103" s="1434"/>
      <c r="F103" s="1434"/>
      <c r="G103" s="1435"/>
      <c r="I103" s="1417" t="s">
        <v>642</v>
      </c>
      <c r="J103" s="1434" t="s">
        <v>1734</v>
      </c>
      <c r="K103" s="1434"/>
      <c r="L103" s="1434"/>
      <c r="M103" s="1434"/>
      <c r="N103" s="1435"/>
      <c r="P103" s="1417" t="s">
        <v>642</v>
      </c>
      <c r="Q103" s="1434" t="s">
        <v>1735</v>
      </c>
      <c r="R103" s="1434"/>
      <c r="S103" s="1434"/>
      <c r="T103" s="1434"/>
      <c r="U103" s="1435"/>
    </row>
    <row r="104" spans="2:24" ht="37.5" customHeight="1" thickBot="1" x14ac:dyDescent="0.25">
      <c r="B104" s="1419"/>
      <c r="C104" s="1215" t="s">
        <v>454</v>
      </c>
      <c r="D104" s="1439" t="s">
        <v>0</v>
      </c>
      <c r="E104" s="1440"/>
      <c r="F104" s="1440"/>
      <c r="G104" s="1441"/>
      <c r="I104" s="1418"/>
      <c r="J104" s="1442" t="s">
        <v>454</v>
      </c>
      <c r="K104" s="1443"/>
      <c r="L104" s="1443"/>
      <c r="M104" s="1444" t="s">
        <v>0</v>
      </c>
      <c r="N104" s="1445"/>
      <c r="P104" s="1418"/>
      <c r="Q104" s="1442" t="s">
        <v>454</v>
      </c>
      <c r="R104" s="1443"/>
      <c r="S104" s="1443"/>
      <c r="T104" s="1444" t="s">
        <v>0</v>
      </c>
      <c r="U104" s="1445"/>
    </row>
    <row r="105" spans="2:24" ht="29.25" customHeight="1" thickBot="1" x14ac:dyDescent="0.25">
      <c r="B105" s="1417" t="s">
        <v>643</v>
      </c>
      <c r="C105" s="1433" t="s">
        <v>1733</v>
      </c>
      <c r="D105" s="1434"/>
      <c r="E105" s="1434"/>
      <c r="F105" s="1434"/>
      <c r="G105" s="1435"/>
      <c r="I105" s="1417" t="s">
        <v>643</v>
      </c>
      <c r="J105" s="1434" t="s">
        <v>1734</v>
      </c>
      <c r="K105" s="1434"/>
      <c r="L105" s="1434"/>
      <c r="M105" s="1434"/>
      <c r="N105" s="1435"/>
      <c r="P105" s="1417" t="s">
        <v>643</v>
      </c>
      <c r="Q105" s="1434" t="s">
        <v>1735</v>
      </c>
      <c r="R105" s="1434"/>
      <c r="S105" s="1434"/>
      <c r="T105" s="1434"/>
      <c r="U105" s="1435"/>
    </row>
    <row r="106" spans="2:24" ht="36.75" customHeight="1" thickBot="1" x14ac:dyDescent="0.25">
      <c r="B106" s="1419"/>
      <c r="C106" s="1215" t="s">
        <v>454</v>
      </c>
      <c r="D106" s="1439" t="s">
        <v>1018</v>
      </c>
      <c r="E106" s="1440"/>
      <c r="F106" s="1440"/>
      <c r="G106" s="1441"/>
      <c r="I106" s="1418"/>
      <c r="J106" s="1442" t="s">
        <v>454</v>
      </c>
      <c r="K106" s="1443"/>
      <c r="L106" s="1443"/>
      <c r="M106" s="1444" t="s">
        <v>1018</v>
      </c>
      <c r="N106" s="1445"/>
      <c r="P106" s="1418"/>
      <c r="Q106" s="1442" t="s">
        <v>454</v>
      </c>
      <c r="R106" s="1443"/>
      <c r="S106" s="1443"/>
      <c r="T106" s="1444" t="s">
        <v>1018</v>
      </c>
      <c r="U106" s="1445"/>
    </row>
    <row r="107" spans="2:24" ht="29.25" customHeight="1" thickBot="1" x14ac:dyDescent="0.25">
      <c r="B107" s="1417" t="s">
        <v>645</v>
      </c>
      <c r="C107" s="1433" t="s">
        <v>1733</v>
      </c>
      <c r="D107" s="1434"/>
      <c r="E107" s="1434"/>
      <c r="F107" s="1434"/>
      <c r="G107" s="1435"/>
      <c r="I107" s="1417" t="s">
        <v>645</v>
      </c>
      <c r="J107" s="1434" t="s">
        <v>1734</v>
      </c>
      <c r="K107" s="1434"/>
      <c r="L107" s="1434"/>
      <c r="M107" s="1434"/>
      <c r="N107" s="1435"/>
      <c r="P107" s="1417" t="s">
        <v>645</v>
      </c>
      <c r="Q107" s="1434" t="s">
        <v>1735</v>
      </c>
      <c r="R107" s="1434"/>
      <c r="S107" s="1434"/>
      <c r="T107" s="1434"/>
      <c r="U107" s="1435"/>
    </row>
    <row r="108" spans="2:24" ht="38.25" customHeight="1" x14ac:dyDescent="0.2">
      <c r="B108" s="1418"/>
      <c r="C108" s="1215" t="s">
        <v>454</v>
      </c>
      <c r="D108" s="1436" t="s">
        <v>1408</v>
      </c>
      <c r="E108" s="1437"/>
      <c r="F108" s="1437"/>
      <c r="G108" s="1438"/>
      <c r="I108" s="1418"/>
      <c r="J108" s="1442" t="s">
        <v>454</v>
      </c>
      <c r="K108" s="1443"/>
      <c r="L108" s="1443"/>
      <c r="M108" s="1444" t="s">
        <v>1408</v>
      </c>
      <c r="N108" s="1445"/>
      <c r="P108" s="1418"/>
      <c r="Q108" s="1442" t="s">
        <v>454</v>
      </c>
      <c r="R108" s="1443"/>
      <c r="S108" s="1443"/>
      <c r="T108" s="1444" t="s">
        <v>1408</v>
      </c>
      <c r="U108" s="1445"/>
    </row>
    <row r="109" spans="2:24" ht="36.75" customHeight="1" x14ac:dyDescent="0.2">
      <c r="B109" s="1418"/>
      <c r="C109" s="10" t="s">
        <v>465</v>
      </c>
      <c r="D109" s="1543" t="s">
        <v>341</v>
      </c>
      <c r="E109" s="1555"/>
      <c r="F109" s="1555"/>
      <c r="G109" s="1556"/>
      <c r="I109" s="1418"/>
      <c r="J109" s="1554" t="s">
        <v>465</v>
      </c>
      <c r="K109" s="1357"/>
      <c r="L109" s="1357"/>
      <c r="M109" s="1538" t="s">
        <v>341</v>
      </c>
      <c r="N109" s="1539"/>
      <c r="P109" s="1418"/>
      <c r="Q109" s="1554" t="s">
        <v>465</v>
      </c>
      <c r="R109" s="1357"/>
      <c r="S109" s="1357"/>
      <c r="T109" s="1538" t="s">
        <v>341</v>
      </c>
      <c r="U109" s="1539"/>
    </row>
    <row r="110" spans="2:24" ht="39.75" customHeight="1" x14ac:dyDescent="0.2">
      <c r="B110" s="1418"/>
      <c r="C110" s="10" t="s">
        <v>466</v>
      </c>
      <c r="D110" s="1543" t="s">
        <v>125</v>
      </c>
      <c r="E110" s="1555"/>
      <c r="F110" s="1555"/>
      <c r="G110" s="1556"/>
      <c r="I110" s="1418"/>
      <c r="J110" s="1554" t="s">
        <v>466</v>
      </c>
      <c r="K110" s="1357"/>
      <c r="L110" s="1357"/>
      <c r="M110" s="1538" t="s">
        <v>125</v>
      </c>
      <c r="N110" s="1539"/>
      <c r="P110" s="1418"/>
      <c r="Q110" s="1554" t="s">
        <v>466</v>
      </c>
      <c r="R110" s="1357"/>
      <c r="S110" s="1357"/>
      <c r="T110" s="1538" t="s">
        <v>125</v>
      </c>
      <c r="U110" s="1539"/>
    </row>
    <row r="111" spans="2:24" ht="39" customHeight="1" x14ac:dyDescent="0.2">
      <c r="B111" s="1418"/>
      <c r="C111" s="10" t="s">
        <v>467</v>
      </c>
      <c r="D111" s="1543" t="s">
        <v>103</v>
      </c>
      <c r="E111" s="1555"/>
      <c r="F111" s="1555"/>
      <c r="G111" s="1556"/>
      <c r="I111" s="1418"/>
      <c r="J111" s="1554" t="s">
        <v>467</v>
      </c>
      <c r="K111" s="1357"/>
      <c r="L111" s="1357"/>
      <c r="M111" s="1538" t="s">
        <v>103</v>
      </c>
      <c r="N111" s="1539"/>
      <c r="P111" s="1418"/>
      <c r="Q111" s="1554" t="s">
        <v>467</v>
      </c>
      <c r="R111" s="1357"/>
      <c r="S111" s="1357"/>
      <c r="T111" s="1538" t="s">
        <v>103</v>
      </c>
      <c r="U111" s="1539"/>
    </row>
    <row r="112" spans="2:24" ht="18.75" customHeight="1" x14ac:dyDescent="0.2">
      <c r="B112" s="1418"/>
      <c r="C112" s="1576" t="s">
        <v>1899</v>
      </c>
      <c r="D112" s="1577"/>
      <c r="E112" s="1577"/>
      <c r="F112" s="1577"/>
      <c r="G112" s="1578"/>
      <c r="I112" s="1418"/>
      <c r="J112" s="1540" t="s">
        <v>1899</v>
      </c>
      <c r="K112" s="1541"/>
      <c r="L112" s="1541"/>
      <c r="M112" s="1541"/>
      <c r="N112" s="1542"/>
      <c r="P112" s="1418"/>
      <c r="Q112" s="1540" t="s">
        <v>1899</v>
      </c>
      <c r="R112" s="1541"/>
      <c r="S112" s="1541"/>
      <c r="T112" s="1541"/>
      <c r="U112" s="1542"/>
    </row>
    <row r="113" spans="2:21" ht="39" customHeight="1" x14ac:dyDescent="0.2">
      <c r="B113" s="1418"/>
      <c r="C113" s="943" t="s">
        <v>465</v>
      </c>
      <c r="D113" s="1543" t="s">
        <v>321</v>
      </c>
      <c r="E113" s="1555"/>
      <c r="F113" s="1555"/>
      <c r="G113" s="1556"/>
      <c r="I113" s="1418"/>
      <c r="J113" s="1519" t="s">
        <v>465</v>
      </c>
      <c r="K113" s="1357"/>
      <c r="L113" s="1357"/>
      <c r="M113" s="1543" t="s">
        <v>321</v>
      </c>
      <c r="N113" s="1544"/>
      <c r="P113" s="1418"/>
      <c r="Q113" s="1519" t="s">
        <v>465</v>
      </c>
      <c r="R113" s="1545"/>
      <c r="S113" s="1545"/>
      <c r="T113" s="1543" t="s">
        <v>321</v>
      </c>
      <c r="U113" s="1544"/>
    </row>
    <row r="114" spans="2:21" ht="39" customHeight="1" thickBot="1" x14ac:dyDescent="0.25">
      <c r="B114" s="1419"/>
      <c r="C114" s="1214" t="s">
        <v>466</v>
      </c>
      <c r="D114" s="1552" t="s">
        <v>125</v>
      </c>
      <c r="E114" s="1579"/>
      <c r="F114" s="1579"/>
      <c r="G114" s="1580"/>
      <c r="I114" s="1419"/>
      <c r="J114" s="1550" t="s">
        <v>466</v>
      </c>
      <c r="K114" s="1551"/>
      <c r="L114" s="1551"/>
      <c r="M114" s="1552" t="s">
        <v>125</v>
      </c>
      <c r="N114" s="1553"/>
      <c r="P114" s="1419"/>
      <c r="Q114" s="1550" t="s">
        <v>466</v>
      </c>
      <c r="R114" s="1551"/>
      <c r="S114" s="1551"/>
      <c r="T114" s="1552" t="s">
        <v>125</v>
      </c>
      <c r="U114" s="1553"/>
    </row>
    <row r="115" spans="2:21" ht="28.5" customHeight="1" thickBot="1" x14ac:dyDescent="0.25">
      <c r="B115" s="1417" t="s">
        <v>646</v>
      </c>
      <c r="C115" s="1433" t="s">
        <v>1733</v>
      </c>
      <c r="D115" s="1434"/>
      <c r="E115" s="1434"/>
      <c r="F115" s="1434"/>
      <c r="G115" s="1435"/>
      <c r="I115" s="1417" t="s">
        <v>646</v>
      </c>
      <c r="J115" s="1434" t="s">
        <v>1734</v>
      </c>
      <c r="K115" s="1434"/>
      <c r="L115" s="1434"/>
      <c r="M115" s="1434"/>
      <c r="N115" s="1435"/>
      <c r="P115" s="1417" t="s">
        <v>646</v>
      </c>
      <c r="Q115" s="1434" t="s">
        <v>1735</v>
      </c>
      <c r="R115" s="1434"/>
      <c r="S115" s="1434"/>
      <c r="T115" s="1434"/>
      <c r="U115" s="1435"/>
    </row>
    <row r="116" spans="2:21" ht="39" customHeight="1" x14ac:dyDescent="0.2">
      <c r="B116" s="1418"/>
      <c r="C116" s="1215" t="s">
        <v>454</v>
      </c>
      <c r="D116" s="1436" t="s">
        <v>1408</v>
      </c>
      <c r="E116" s="1437"/>
      <c r="F116" s="1437"/>
      <c r="G116" s="1438"/>
      <c r="I116" s="1418"/>
      <c r="J116" s="1442" t="s">
        <v>454</v>
      </c>
      <c r="K116" s="1443"/>
      <c r="L116" s="1443"/>
      <c r="M116" s="1444" t="s">
        <v>1408</v>
      </c>
      <c r="N116" s="1445"/>
      <c r="P116" s="1418"/>
      <c r="Q116" s="1442" t="s">
        <v>454</v>
      </c>
      <c r="R116" s="1443"/>
      <c r="S116" s="1443"/>
      <c r="T116" s="1444" t="s">
        <v>1408</v>
      </c>
      <c r="U116" s="1445"/>
    </row>
    <row r="117" spans="2:21" ht="38.25" customHeight="1" x14ac:dyDescent="0.2">
      <c r="B117" s="1418"/>
      <c r="C117" s="10" t="s">
        <v>465</v>
      </c>
      <c r="D117" s="1543" t="s">
        <v>320</v>
      </c>
      <c r="E117" s="1555"/>
      <c r="F117" s="1555"/>
      <c r="G117" s="1556"/>
      <c r="I117" s="1418"/>
      <c r="J117" s="1554" t="s">
        <v>465</v>
      </c>
      <c r="K117" s="1357"/>
      <c r="L117" s="1357"/>
      <c r="M117" s="1538" t="s">
        <v>320</v>
      </c>
      <c r="N117" s="1539"/>
      <c r="P117" s="1418"/>
      <c r="Q117" s="1554" t="s">
        <v>465</v>
      </c>
      <c r="R117" s="1357"/>
      <c r="S117" s="1357"/>
      <c r="T117" s="1538" t="s">
        <v>320</v>
      </c>
      <c r="U117" s="1539"/>
    </row>
    <row r="118" spans="2:21" ht="40.5" customHeight="1" x14ac:dyDescent="0.2">
      <c r="B118" s="1418"/>
      <c r="C118" s="10" t="s">
        <v>466</v>
      </c>
      <c r="D118" s="1543" t="s">
        <v>125</v>
      </c>
      <c r="E118" s="1555"/>
      <c r="F118" s="1555"/>
      <c r="G118" s="1556"/>
      <c r="I118" s="1418"/>
      <c r="J118" s="1554" t="s">
        <v>466</v>
      </c>
      <c r="K118" s="1357"/>
      <c r="L118" s="1357"/>
      <c r="M118" s="1538" t="s">
        <v>125</v>
      </c>
      <c r="N118" s="1539"/>
      <c r="P118" s="1418"/>
      <c r="Q118" s="1554" t="s">
        <v>466</v>
      </c>
      <c r="R118" s="1357"/>
      <c r="S118" s="1357"/>
      <c r="T118" s="1538" t="s">
        <v>125</v>
      </c>
      <c r="U118" s="1539"/>
    </row>
    <row r="119" spans="2:21" ht="39" customHeight="1" thickBot="1" x14ac:dyDescent="0.25">
      <c r="B119" s="1419"/>
      <c r="C119" s="10" t="s">
        <v>467</v>
      </c>
      <c r="D119" s="1552" t="s">
        <v>103</v>
      </c>
      <c r="E119" s="1579"/>
      <c r="F119" s="1579"/>
      <c r="G119" s="1580"/>
      <c r="I119" s="1418"/>
      <c r="J119" s="1554" t="s">
        <v>467</v>
      </c>
      <c r="K119" s="1357"/>
      <c r="L119" s="1357"/>
      <c r="M119" s="1538" t="s">
        <v>103</v>
      </c>
      <c r="N119" s="1539"/>
      <c r="P119" s="1418"/>
      <c r="Q119" s="1554" t="s">
        <v>467</v>
      </c>
      <c r="R119" s="1357"/>
      <c r="S119" s="1357"/>
      <c r="T119" s="1538" t="s">
        <v>103</v>
      </c>
      <c r="U119" s="1539"/>
    </row>
    <row r="120" spans="2:21" ht="31.5" customHeight="1" thickBot="1" x14ac:dyDescent="0.25">
      <c r="B120" s="1417" t="s">
        <v>647</v>
      </c>
      <c r="C120" s="1433" t="s">
        <v>1733</v>
      </c>
      <c r="D120" s="1434"/>
      <c r="E120" s="1434"/>
      <c r="F120" s="1434"/>
      <c r="G120" s="1435"/>
      <c r="I120" s="1417" t="s">
        <v>647</v>
      </c>
      <c r="J120" s="1581" t="s">
        <v>1736</v>
      </c>
      <c r="K120" s="1434"/>
      <c r="L120" s="1434"/>
      <c r="M120" s="1434"/>
      <c r="N120" s="1435"/>
      <c r="P120" s="1417" t="s">
        <v>647</v>
      </c>
      <c r="Q120" s="1434" t="s">
        <v>1735</v>
      </c>
      <c r="R120" s="1434"/>
      <c r="S120" s="1434"/>
      <c r="T120" s="1434"/>
      <c r="U120" s="1435"/>
    </row>
    <row r="121" spans="2:21" ht="38.25" customHeight="1" x14ac:dyDescent="0.2">
      <c r="B121" s="1418"/>
      <c r="C121" s="1215" t="s">
        <v>454</v>
      </c>
      <c r="D121" s="1436" t="s">
        <v>1408</v>
      </c>
      <c r="E121" s="1437"/>
      <c r="F121" s="1437"/>
      <c r="G121" s="1438"/>
      <c r="I121" s="1418"/>
      <c r="J121" s="1442" t="s">
        <v>454</v>
      </c>
      <c r="K121" s="1443"/>
      <c r="L121" s="1443"/>
      <c r="M121" s="1444" t="s">
        <v>1408</v>
      </c>
      <c r="N121" s="1445"/>
      <c r="P121" s="1418"/>
      <c r="Q121" s="1442" t="s">
        <v>454</v>
      </c>
      <c r="R121" s="1443"/>
      <c r="S121" s="1443"/>
      <c r="T121" s="1444" t="s">
        <v>1408</v>
      </c>
      <c r="U121" s="1445"/>
    </row>
    <row r="122" spans="2:21" ht="38.25" customHeight="1" x14ac:dyDescent="0.2">
      <c r="B122" s="1418"/>
      <c r="C122" s="10" t="s">
        <v>465</v>
      </c>
      <c r="D122" s="1543" t="s">
        <v>321</v>
      </c>
      <c r="E122" s="1555"/>
      <c r="F122" s="1555"/>
      <c r="G122" s="1556"/>
      <c r="I122" s="1418"/>
      <c r="J122" s="1554" t="s">
        <v>465</v>
      </c>
      <c r="K122" s="1357"/>
      <c r="L122" s="1357"/>
      <c r="M122" s="1538" t="s">
        <v>321</v>
      </c>
      <c r="N122" s="1539"/>
      <c r="P122" s="1418"/>
      <c r="Q122" s="1554" t="s">
        <v>465</v>
      </c>
      <c r="R122" s="1357"/>
      <c r="S122" s="1357"/>
      <c r="T122" s="1538" t="s">
        <v>321</v>
      </c>
      <c r="U122" s="1539"/>
    </row>
    <row r="123" spans="2:21" ht="39.75" customHeight="1" x14ac:dyDescent="0.2">
      <c r="B123" s="1418"/>
      <c r="C123" s="10" t="s">
        <v>466</v>
      </c>
      <c r="D123" s="1543" t="s">
        <v>125</v>
      </c>
      <c r="E123" s="1555"/>
      <c r="F123" s="1555"/>
      <c r="G123" s="1556"/>
      <c r="I123" s="1418"/>
      <c r="J123" s="1554" t="s">
        <v>466</v>
      </c>
      <c r="K123" s="1357"/>
      <c r="L123" s="1357"/>
      <c r="M123" s="1538" t="s">
        <v>125</v>
      </c>
      <c r="N123" s="1539"/>
      <c r="P123" s="1418"/>
      <c r="Q123" s="1554" t="s">
        <v>466</v>
      </c>
      <c r="R123" s="1357"/>
      <c r="S123" s="1357"/>
      <c r="T123" s="1538" t="s">
        <v>125</v>
      </c>
      <c r="U123" s="1539"/>
    </row>
    <row r="124" spans="2:21" ht="39" customHeight="1" thickBot="1" x14ac:dyDescent="0.25">
      <c r="B124" s="1419"/>
      <c r="C124" s="10" t="s">
        <v>467</v>
      </c>
      <c r="D124" s="1552" t="s">
        <v>103</v>
      </c>
      <c r="E124" s="1579"/>
      <c r="F124" s="1579"/>
      <c r="G124" s="1580"/>
      <c r="I124" s="1418"/>
      <c r="J124" s="1554" t="s">
        <v>467</v>
      </c>
      <c r="K124" s="1357"/>
      <c r="L124" s="1357"/>
      <c r="M124" s="1538" t="s">
        <v>103</v>
      </c>
      <c r="N124" s="1539"/>
      <c r="P124" s="1418"/>
      <c r="Q124" s="1554" t="s">
        <v>467</v>
      </c>
      <c r="R124" s="1357"/>
      <c r="S124" s="1357"/>
      <c r="T124" s="1538" t="s">
        <v>103</v>
      </c>
      <c r="U124" s="1539"/>
    </row>
    <row r="125" spans="2:21" ht="28.5" customHeight="1" thickBot="1" x14ac:dyDescent="0.25">
      <c r="B125" s="1417" t="s">
        <v>648</v>
      </c>
      <c r="C125" s="1433" t="s">
        <v>1733</v>
      </c>
      <c r="D125" s="1434"/>
      <c r="E125" s="1434"/>
      <c r="F125" s="1434"/>
      <c r="G125" s="1435"/>
      <c r="I125" s="1417" t="s">
        <v>648</v>
      </c>
      <c r="J125" s="1434" t="s">
        <v>1734</v>
      </c>
      <c r="K125" s="1434"/>
      <c r="L125" s="1434"/>
      <c r="M125" s="1434"/>
      <c r="N125" s="1435"/>
      <c r="P125" s="1417" t="s">
        <v>648</v>
      </c>
      <c r="Q125" s="1434" t="s">
        <v>1735</v>
      </c>
      <c r="R125" s="1434"/>
      <c r="S125" s="1434"/>
      <c r="T125" s="1434"/>
      <c r="U125" s="1435"/>
    </row>
    <row r="126" spans="2:21" ht="39" customHeight="1" x14ac:dyDescent="0.2">
      <c r="B126" s="1418"/>
      <c r="C126" s="1215" t="s">
        <v>454</v>
      </c>
      <c r="D126" s="1436" t="s">
        <v>1408</v>
      </c>
      <c r="E126" s="1437"/>
      <c r="F126" s="1437"/>
      <c r="G126" s="1438"/>
      <c r="I126" s="1418"/>
      <c r="J126" s="1442" t="s">
        <v>454</v>
      </c>
      <c r="K126" s="1443"/>
      <c r="L126" s="1443"/>
      <c r="M126" s="1444" t="s">
        <v>1408</v>
      </c>
      <c r="N126" s="1445"/>
      <c r="P126" s="1418"/>
      <c r="Q126" s="1442" t="s">
        <v>399</v>
      </c>
      <c r="R126" s="1443"/>
      <c r="S126" s="1443"/>
      <c r="T126" s="1444" t="s">
        <v>1408</v>
      </c>
      <c r="U126" s="1445"/>
    </row>
    <row r="127" spans="2:21" ht="39.75" customHeight="1" x14ac:dyDescent="0.2">
      <c r="B127" s="1418"/>
      <c r="C127" s="10" t="s">
        <v>465</v>
      </c>
      <c r="D127" s="1543" t="s">
        <v>1408</v>
      </c>
      <c r="E127" s="1555"/>
      <c r="F127" s="1555"/>
      <c r="G127" s="1556"/>
      <c r="I127" s="1418"/>
      <c r="J127" s="1554" t="s">
        <v>465</v>
      </c>
      <c r="K127" s="1357"/>
      <c r="L127" s="1357"/>
      <c r="M127" s="1538" t="s">
        <v>1408</v>
      </c>
      <c r="N127" s="1539"/>
      <c r="P127" s="1418"/>
      <c r="Q127" s="1554" t="s">
        <v>465</v>
      </c>
      <c r="R127" s="1357"/>
      <c r="S127" s="1357"/>
      <c r="T127" s="1538" t="s">
        <v>1408</v>
      </c>
      <c r="U127" s="1539"/>
    </row>
    <row r="128" spans="2:21" ht="38.25" customHeight="1" x14ac:dyDescent="0.2">
      <c r="B128" s="1418"/>
      <c r="C128" s="10" t="s">
        <v>499</v>
      </c>
      <c r="D128" s="1543" t="s">
        <v>4097</v>
      </c>
      <c r="E128" s="1555"/>
      <c r="F128" s="1555"/>
      <c r="G128" s="1556"/>
      <c r="I128" s="1418"/>
      <c r="J128" s="1582" t="s">
        <v>499</v>
      </c>
      <c r="K128" s="1583"/>
      <c r="L128" s="1583"/>
      <c r="M128" s="1538" t="s">
        <v>4097</v>
      </c>
      <c r="N128" s="1539"/>
      <c r="P128" s="1418"/>
      <c r="Q128" s="1582" t="s">
        <v>499</v>
      </c>
      <c r="R128" s="1583"/>
      <c r="S128" s="1583"/>
      <c r="T128" s="1538" t="s">
        <v>4097</v>
      </c>
      <c r="U128" s="1539"/>
    </row>
    <row r="129" spans="2:21" ht="39.75" customHeight="1" x14ac:dyDescent="0.2">
      <c r="B129" s="1418"/>
      <c r="C129" s="10" t="s">
        <v>500</v>
      </c>
      <c r="D129" s="1543" t="s">
        <v>125</v>
      </c>
      <c r="E129" s="1555"/>
      <c r="F129" s="1555"/>
      <c r="G129" s="1556"/>
      <c r="I129" s="1418"/>
      <c r="J129" s="1385" t="s">
        <v>500</v>
      </c>
      <c r="K129" s="1584"/>
      <c r="L129" s="1584"/>
      <c r="M129" s="1538" t="s">
        <v>125</v>
      </c>
      <c r="N129" s="1539"/>
      <c r="P129" s="1418"/>
      <c r="Q129" s="1385" t="s">
        <v>500</v>
      </c>
      <c r="R129" s="1584"/>
      <c r="S129" s="1584"/>
      <c r="T129" s="1538" t="s">
        <v>125</v>
      </c>
      <c r="U129" s="1539"/>
    </row>
    <row r="130" spans="2:21" ht="39" customHeight="1" thickBot="1" x14ac:dyDescent="0.25">
      <c r="B130" s="1419"/>
      <c r="C130" s="83" t="s">
        <v>1313</v>
      </c>
      <c r="D130" s="1585" t="s">
        <v>103</v>
      </c>
      <c r="E130" s="1586"/>
      <c r="F130" s="1586"/>
      <c r="G130" s="1587"/>
      <c r="I130" s="1418"/>
      <c r="J130" s="1554" t="s">
        <v>1313</v>
      </c>
      <c r="K130" s="1357"/>
      <c r="L130" s="1357"/>
      <c r="M130" s="1538" t="s">
        <v>103</v>
      </c>
      <c r="N130" s="1539"/>
      <c r="P130" s="1418"/>
      <c r="Q130" s="1554" t="s">
        <v>1313</v>
      </c>
      <c r="R130" s="1357"/>
      <c r="S130" s="1357"/>
      <c r="T130" s="1538" t="s">
        <v>103</v>
      </c>
      <c r="U130" s="1539"/>
    </row>
    <row r="131" spans="2:21" ht="28.5" customHeight="1" thickBot="1" x14ac:dyDescent="0.25">
      <c r="B131" s="1417" t="s">
        <v>649</v>
      </c>
      <c r="C131" s="1433" t="s">
        <v>1733</v>
      </c>
      <c r="D131" s="1434"/>
      <c r="E131" s="1434"/>
      <c r="F131" s="1434"/>
      <c r="G131" s="1435"/>
      <c r="I131" s="1417" t="s">
        <v>649</v>
      </c>
      <c r="J131" s="1434" t="s">
        <v>1734</v>
      </c>
      <c r="K131" s="1434"/>
      <c r="L131" s="1434"/>
      <c r="M131" s="1434"/>
      <c r="N131" s="1435"/>
      <c r="P131" s="1417" t="s">
        <v>649</v>
      </c>
      <c r="Q131" s="1434" t="s">
        <v>1735</v>
      </c>
      <c r="R131" s="1434"/>
      <c r="S131" s="1434"/>
      <c r="T131" s="1434"/>
      <c r="U131" s="1435"/>
    </row>
    <row r="132" spans="2:21" ht="35.25" customHeight="1" x14ac:dyDescent="0.2">
      <c r="B132" s="1418"/>
      <c r="C132" s="1215" t="s">
        <v>454</v>
      </c>
      <c r="D132" s="1436" t="s">
        <v>1408</v>
      </c>
      <c r="E132" s="1437"/>
      <c r="F132" s="1437"/>
      <c r="G132" s="1438"/>
      <c r="I132" s="1418"/>
      <c r="J132" s="1442" t="s">
        <v>454</v>
      </c>
      <c r="K132" s="1443"/>
      <c r="L132" s="1443"/>
      <c r="M132" s="1444" t="s">
        <v>1408</v>
      </c>
      <c r="N132" s="1445"/>
      <c r="P132" s="1418"/>
      <c r="Q132" s="1442" t="s">
        <v>454</v>
      </c>
      <c r="R132" s="1443"/>
      <c r="S132" s="1443"/>
      <c r="T132" s="1444" t="s">
        <v>1408</v>
      </c>
      <c r="U132" s="1445"/>
    </row>
    <row r="133" spans="2:21" ht="39.75" customHeight="1" x14ac:dyDescent="0.2">
      <c r="B133" s="1418"/>
      <c r="C133" s="10" t="s">
        <v>465</v>
      </c>
      <c r="D133" s="1543" t="s">
        <v>1408</v>
      </c>
      <c r="E133" s="1555"/>
      <c r="F133" s="1555"/>
      <c r="G133" s="1556"/>
      <c r="I133" s="1418"/>
      <c r="J133" s="1554" t="s">
        <v>465</v>
      </c>
      <c r="K133" s="1357"/>
      <c r="L133" s="1357"/>
      <c r="M133" s="1538" t="s">
        <v>1408</v>
      </c>
      <c r="N133" s="1539"/>
      <c r="P133" s="1418"/>
      <c r="Q133" s="1554" t="s">
        <v>465</v>
      </c>
      <c r="R133" s="1357"/>
      <c r="S133" s="1357"/>
      <c r="T133" s="1538" t="s">
        <v>1408</v>
      </c>
      <c r="U133" s="1539"/>
    </row>
    <row r="134" spans="2:21" ht="42.75" customHeight="1" x14ac:dyDescent="0.2">
      <c r="B134" s="1418"/>
      <c r="C134" s="10" t="s">
        <v>499</v>
      </c>
      <c r="D134" s="1543" t="s">
        <v>656</v>
      </c>
      <c r="E134" s="1555"/>
      <c r="F134" s="1555"/>
      <c r="G134" s="1556"/>
      <c r="I134" s="1418"/>
      <c r="J134" s="1582" t="s">
        <v>499</v>
      </c>
      <c r="K134" s="1583"/>
      <c r="L134" s="1583"/>
      <c r="M134" s="1538" t="s">
        <v>656</v>
      </c>
      <c r="N134" s="1539"/>
      <c r="P134" s="1418"/>
      <c r="Q134" s="1582" t="s">
        <v>499</v>
      </c>
      <c r="R134" s="1583"/>
      <c r="S134" s="1583"/>
      <c r="T134" s="1538" t="s">
        <v>656</v>
      </c>
      <c r="U134" s="1539"/>
    </row>
    <row r="135" spans="2:21" ht="40.5" customHeight="1" thickBot="1" x14ac:dyDescent="0.25">
      <c r="B135" s="1419"/>
      <c r="C135" s="10" t="s">
        <v>500</v>
      </c>
      <c r="D135" s="1552" t="s">
        <v>125</v>
      </c>
      <c r="E135" s="1579"/>
      <c r="F135" s="1579"/>
      <c r="G135" s="1580"/>
      <c r="I135" s="1418"/>
      <c r="J135" s="1385" t="s">
        <v>500</v>
      </c>
      <c r="K135" s="1584"/>
      <c r="L135" s="1584"/>
      <c r="M135" s="1538" t="s">
        <v>125</v>
      </c>
      <c r="N135" s="1539"/>
      <c r="P135" s="1418"/>
      <c r="Q135" s="1385" t="s">
        <v>500</v>
      </c>
      <c r="R135" s="1584"/>
      <c r="S135" s="1584"/>
      <c r="T135" s="1538" t="s">
        <v>125</v>
      </c>
      <c r="U135" s="1539"/>
    </row>
    <row r="136" spans="2:21" ht="27.75" customHeight="1" thickBot="1" x14ac:dyDescent="0.25">
      <c r="B136" s="1417" t="s">
        <v>650</v>
      </c>
      <c r="C136" s="1433" t="s">
        <v>1733</v>
      </c>
      <c r="D136" s="1434"/>
      <c r="E136" s="1434"/>
      <c r="F136" s="1434"/>
      <c r="G136" s="1435"/>
      <c r="I136" s="1417" t="s">
        <v>650</v>
      </c>
      <c r="J136" s="1434" t="s">
        <v>1734</v>
      </c>
      <c r="K136" s="1434"/>
      <c r="L136" s="1434"/>
      <c r="M136" s="1434"/>
      <c r="N136" s="1435"/>
      <c r="P136" s="1417" t="s">
        <v>650</v>
      </c>
      <c r="Q136" s="1434" t="s">
        <v>1735</v>
      </c>
      <c r="R136" s="1434"/>
      <c r="S136" s="1434"/>
      <c r="T136" s="1434"/>
      <c r="U136" s="1435"/>
    </row>
    <row r="137" spans="2:21" ht="31.5" customHeight="1" thickBot="1" x14ac:dyDescent="0.25">
      <c r="B137" s="1419"/>
      <c r="C137" s="1563" t="s">
        <v>1406</v>
      </c>
      <c r="D137" s="1561"/>
      <c r="E137" s="1561"/>
      <c r="F137" s="1561"/>
      <c r="G137" s="1562"/>
      <c r="I137" s="1418"/>
      <c r="J137" s="1588" t="s">
        <v>1406</v>
      </c>
      <c r="K137" s="1589"/>
      <c r="L137" s="1589"/>
      <c r="M137" s="1589"/>
      <c r="N137" s="1590"/>
      <c r="P137" s="1418"/>
      <c r="Q137" s="1588" t="s">
        <v>1406</v>
      </c>
      <c r="R137" s="1589"/>
      <c r="S137" s="1589"/>
      <c r="T137" s="1589"/>
      <c r="U137" s="1590"/>
    </row>
    <row r="138" spans="2:21" ht="42.75" customHeight="1" thickBot="1" x14ac:dyDescent="0.25">
      <c r="B138" s="276" t="s">
        <v>657</v>
      </c>
      <c r="C138" s="1563" t="s">
        <v>661</v>
      </c>
      <c r="D138" s="1561"/>
      <c r="E138" s="1561"/>
      <c r="F138" s="1561"/>
      <c r="G138" s="1562"/>
      <c r="I138" s="276" t="s">
        <v>657</v>
      </c>
      <c r="J138" s="1563" t="s">
        <v>662</v>
      </c>
      <c r="K138" s="1561"/>
      <c r="L138" s="1561"/>
      <c r="M138" s="1561"/>
      <c r="N138" s="1562"/>
      <c r="P138" s="276" t="s">
        <v>657</v>
      </c>
      <c r="Q138" s="1563" t="s">
        <v>663</v>
      </c>
      <c r="R138" s="1561"/>
      <c r="S138" s="1561"/>
      <c r="T138" s="1561"/>
      <c r="U138" s="1562"/>
    </row>
    <row r="140" spans="2:21" ht="15" customHeight="1" thickBot="1" x14ac:dyDescent="0.25"/>
    <row r="141" spans="2:21" ht="27" customHeight="1" thickBot="1" x14ac:dyDescent="0.25">
      <c r="B141" s="1520" t="s">
        <v>1418</v>
      </c>
      <c r="C141" s="1521"/>
      <c r="D141" s="1521"/>
      <c r="E141" s="1521"/>
      <c r="F141" s="1521"/>
      <c r="G141" s="1522"/>
      <c r="I141" s="1520" t="s">
        <v>1419</v>
      </c>
      <c r="J141" s="1521"/>
      <c r="K141" s="1521"/>
      <c r="L141" s="1521"/>
      <c r="M141" s="1521"/>
      <c r="N141" s="1522"/>
      <c r="P141" s="1520" t="s">
        <v>1420</v>
      </c>
      <c r="Q141" s="1521"/>
      <c r="R141" s="1521"/>
      <c r="S141" s="1521"/>
      <c r="T141" s="1521"/>
      <c r="U141" s="1522"/>
    </row>
    <row r="142" spans="2:21" ht="34.5" customHeight="1" thickBot="1" x14ac:dyDescent="0.25">
      <c r="B142" s="278" t="s">
        <v>1077</v>
      </c>
      <c r="C142" s="279" t="s">
        <v>1069</v>
      </c>
      <c r="D142" s="1529" t="s">
        <v>1402</v>
      </c>
      <c r="E142" s="1530"/>
      <c r="F142" s="1530"/>
      <c r="G142" s="1531"/>
      <c r="I142" s="278" t="s">
        <v>1077</v>
      </c>
      <c r="J142" s="1529" t="s">
        <v>1069</v>
      </c>
      <c r="K142" s="1530"/>
      <c r="L142" s="1531"/>
      <c r="M142" s="1529" t="s">
        <v>1402</v>
      </c>
      <c r="N142" s="1531"/>
      <c r="P142" s="278" t="s">
        <v>1077</v>
      </c>
      <c r="Q142" s="1529" t="s">
        <v>1069</v>
      </c>
      <c r="R142" s="1530"/>
      <c r="S142" s="1531"/>
      <c r="T142" s="1529" t="s">
        <v>1402</v>
      </c>
      <c r="U142" s="1531"/>
    </row>
    <row r="143" spans="2:21" ht="30.75" customHeight="1" thickBot="1" x14ac:dyDescent="0.25">
      <c r="B143" s="1417" t="s">
        <v>125</v>
      </c>
      <c r="C143" s="1434" t="s">
        <v>1732</v>
      </c>
      <c r="D143" s="1434"/>
      <c r="E143" s="1434"/>
      <c r="F143" s="1434"/>
      <c r="G143" s="1435"/>
      <c r="I143" s="1417" t="s">
        <v>125</v>
      </c>
      <c r="J143" s="1591" t="s">
        <v>665</v>
      </c>
      <c r="K143" s="1591"/>
      <c r="L143" s="1591"/>
      <c r="M143" s="1591"/>
      <c r="N143" s="1592"/>
      <c r="P143" s="1417" t="s">
        <v>642</v>
      </c>
      <c r="Q143" s="1561" t="s">
        <v>874</v>
      </c>
      <c r="R143" s="1561"/>
      <c r="S143" s="1561"/>
      <c r="T143" s="1561"/>
      <c r="U143" s="1562"/>
    </row>
    <row r="144" spans="2:21" ht="39" customHeight="1" thickBot="1" x14ac:dyDescent="0.25">
      <c r="B144" s="1418"/>
      <c r="C144" s="680" t="s">
        <v>499</v>
      </c>
      <c r="D144" s="1448" t="s">
        <v>340</v>
      </c>
      <c r="E144" s="1448"/>
      <c r="F144" s="1448"/>
      <c r="G144" s="1449"/>
      <c r="I144" s="1419"/>
      <c r="J144" s="1593"/>
      <c r="K144" s="1593"/>
      <c r="L144" s="1593"/>
      <c r="M144" s="1593"/>
      <c r="N144" s="1594"/>
      <c r="P144" s="1418"/>
      <c r="Q144" s="1595" t="s">
        <v>499</v>
      </c>
      <c r="R144" s="1595"/>
      <c r="S144" s="1596"/>
      <c r="T144" s="1597" t="s">
        <v>1031</v>
      </c>
      <c r="U144" s="1598"/>
    </row>
    <row r="145" spans="2:21" ht="29.25" customHeight="1" thickBot="1" x14ac:dyDescent="0.25">
      <c r="B145" s="1419"/>
      <c r="C145" s="1450" t="s">
        <v>1864</v>
      </c>
      <c r="D145" s="1451"/>
      <c r="E145" s="1451"/>
      <c r="F145" s="1451"/>
      <c r="G145" s="1452"/>
      <c r="I145" s="1417" t="s">
        <v>127</v>
      </c>
      <c r="J145" s="1591" t="s">
        <v>666</v>
      </c>
      <c r="K145" s="1591"/>
      <c r="L145" s="1591"/>
      <c r="M145" s="1591"/>
      <c r="N145" s="1592"/>
      <c r="P145" s="1418"/>
      <c r="Q145" s="1599" t="s">
        <v>841</v>
      </c>
      <c r="R145" s="1600"/>
      <c r="S145" s="1600"/>
      <c r="T145" s="1600"/>
      <c r="U145" s="1600"/>
    </row>
    <row r="146" spans="2:21" ht="37.5" customHeight="1" thickBot="1" x14ac:dyDescent="0.25">
      <c r="B146" s="1417" t="s">
        <v>127</v>
      </c>
      <c r="C146" s="1434" t="s">
        <v>1732</v>
      </c>
      <c r="D146" s="1434"/>
      <c r="E146" s="1434"/>
      <c r="F146" s="1434"/>
      <c r="G146" s="1435"/>
      <c r="I146" s="1419"/>
      <c r="J146" s="1593"/>
      <c r="K146" s="1593"/>
      <c r="L146" s="1593"/>
      <c r="M146" s="1593"/>
      <c r="N146" s="1594"/>
      <c r="P146" s="1419"/>
      <c r="Q146" s="1605" t="s">
        <v>1863</v>
      </c>
      <c r="R146" s="1605"/>
      <c r="S146" s="1605"/>
      <c r="T146" s="1605"/>
      <c r="U146" s="1606"/>
    </row>
    <row r="147" spans="2:21" ht="24.75" customHeight="1" thickBot="1" x14ac:dyDescent="0.25">
      <c r="B147" s="1418"/>
      <c r="C147" s="680" t="s">
        <v>499</v>
      </c>
      <c r="D147" s="1448" t="s">
        <v>1030</v>
      </c>
      <c r="E147" s="1448"/>
      <c r="F147" s="1448"/>
      <c r="G147" s="1449"/>
      <c r="I147" s="1417" t="s">
        <v>642</v>
      </c>
      <c r="J147" s="1601" t="s">
        <v>667</v>
      </c>
      <c r="K147" s="1591"/>
      <c r="L147" s="1591"/>
      <c r="M147" s="1591"/>
      <c r="N147" s="1592"/>
      <c r="P147" s="1417" t="s">
        <v>643</v>
      </c>
      <c r="Q147" s="1561" t="s">
        <v>875</v>
      </c>
      <c r="R147" s="1561"/>
      <c r="S147" s="1561"/>
      <c r="T147" s="1561"/>
      <c r="U147" s="1562"/>
    </row>
    <row r="148" spans="2:21" ht="37.5" customHeight="1" thickBot="1" x14ac:dyDescent="0.25">
      <c r="B148" s="1419"/>
      <c r="C148" s="1450" t="s">
        <v>1864</v>
      </c>
      <c r="D148" s="1451"/>
      <c r="E148" s="1451"/>
      <c r="F148" s="1451"/>
      <c r="G148" s="1452"/>
      <c r="I148" s="1418"/>
      <c r="J148" s="1602"/>
      <c r="K148" s="1603"/>
      <c r="L148" s="1603"/>
      <c r="M148" s="1603"/>
      <c r="N148" s="1604"/>
      <c r="P148" s="1418"/>
      <c r="Q148" s="1595" t="s">
        <v>499</v>
      </c>
      <c r="R148" s="1595"/>
      <c r="S148" s="1596"/>
      <c r="T148" s="1597" t="s">
        <v>1031</v>
      </c>
      <c r="U148" s="1598"/>
    </row>
    <row r="149" spans="2:21" ht="29.25" customHeight="1" thickBot="1" x14ac:dyDescent="0.25">
      <c r="B149" s="1417" t="s">
        <v>642</v>
      </c>
      <c r="C149" s="1434" t="s">
        <v>1730</v>
      </c>
      <c r="D149" s="1434"/>
      <c r="E149" s="1434"/>
      <c r="F149" s="1434"/>
      <c r="G149" s="1435"/>
      <c r="I149" s="1417" t="s">
        <v>643</v>
      </c>
      <c r="J149" s="1601" t="s">
        <v>668</v>
      </c>
      <c r="K149" s="1591"/>
      <c r="L149" s="1591"/>
      <c r="M149" s="1591"/>
      <c r="N149" s="1592"/>
      <c r="P149" s="1418"/>
      <c r="Q149" s="1599" t="s">
        <v>841</v>
      </c>
      <c r="R149" s="1600"/>
      <c r="S149" s="1600"/>
      <c r="T149" s="1600"/>
      <c r="U149" s="1600"/>
    </row>
    <row r="150" spans="2:21" ht="36" customHeight="1" thickBot="1" x14ac:dyDescent="0.25">
      <c r="B150" s="1418"/>
      <c r="C150" s="1215" t="s">
        <v>454</v>
      </c>
      <c r="D150" s="1444" t="s">
        <v>0</v>
      </c>
      <c r="E150" s="1444"/>
      <c r="F150" s="1444"/>
      <c r="G150" s="1445"/>
      <c r="I150" s="1418"/>
      <c r="J150" s="1602"/>
      <c r="K150" s="1603"/>
      <c r="L150" s="1603"/>
      <c r="M150" s="1603"/>
      <c r="N150" s="1604"/>
      <c r="P150" s="1419"/>
      <c r="Q150" s="1605" t="s">
        <v>1863</v>
      </c>
      <c r="R150" s="1605"/>
      <c r="S150" s="1605"/>
      <c r="T150" s="1605"/>
      <c r="U150" s="1606"/>
    </row>
    <row r="151" spans="2:21" ht="27.75" customHeight="1" thickBot="1" x14ac:dyDescent="0.25">
      <c r="B151" s="1417" t="s">
        <v>643</v>
      </c>
      <c r="C151" s="1434" t="s">
        <v>1730</v>
      </c>
      <c r="D151" s="1434"/>
      <c r="E151" s="1434"/>
      <c r="F151" s="1434"/>
      <c r="G151" s="1435"/>
      <c r="I151" s="1417" t="s">
        <v>644</v>
      </c>
      <c r="J151" s="1601" t="s">
        <v>676</v>
      </c>
      <c r="K151" s="1591"/>
      <c r="L151" s="1591"/>
      <c r="M151" s="1591"/>
      <c r="N151" s="1592"/>
      <c r="P151" s="1417" t="s">
        <v>644</v>
      </c>
      <c r="Q151" s="1561" t="s">
        <v>876</v>
      </c>
      <c r="R151" s="1561"/>
      <c r="S151" s="1561"/>
      <c r="T151" s="1561"/>
      <c r="U151" s="1562"/>
    </row>
    <row r="152" spans="2:21" ht="37.5" customHeight="1" thickBot="1" x14ac:dyDescent="0.25">
      <c r="B152" s="1418"/>
      <c r="C152" s="1215" t="s">
        <v>454</v>
      </c>
      <c r="D152" s="1444" t="s">
        <v>1018</v>
      </c>
      <c r="E152" s="1444"/>
      <c r="F152" s="1444"/>
      <c r="G152" s="1445"/>
      <c r="I152" s="1418"/>
      <c r="J152" s="1602"/>
      <c r="K152" s="1603"/>
      <c r="L152" s="1603"/>
      <c r="M152" s="1603"/>
      <c r="N152" s="1604"/>
      <c r="P152" s="1418"/>
      <c r="Q152" s="1596" t="s">
        <v>499</v>
      </c>
      <c r="R152" s="1447"/>
      <c r="S152" s="1447"/>
      <c r="T152" s="1448" t="s">
        <v>1031</v>
      </c>
      <c r="U152" s="1449"/>
    </row>
    <row r="153" spans="2:21" ht="29.25" customHeight="1" thickBot="1" x14ac:dyDescent="0.25">
      <c r="B153" s="1417" t="s">
        <v>644</v>
      </c>
      <c r="C153" s="1434" t="s">
        <v>1731</v>
      </c>
      <c r="D153" s="1434"/>
      <c r="E153" s="1434"/>
      <c r="F153" s="1434"/>
      <c r="G153" s="1435"/>
      <c r="I153" s="1417" t="s">
        <v>645</v>
      </c>
      <c r="J153" s="1591" t="s">
        <v>675</v>
      </c>
      <c r="K153" s="1591"/>
      <c r="L153" s="1591"/>
      <c r="M153" s="1591"/>
      <c r="N153" s="1592"/>
      <c r="P153" s="1418"/>
      <c r="Q153" s="1599" t="s">
        <v>841</v>
      </c>
      <c r="R153" s="1600"/>
      <c r="S153" s="1600"/>
      <c r="T153" s="1600"/>
      <c r="U153" s="1600"/>
    </row>
    <row r="154" spans="2:21" ht="36" customHeight="1" thickBot="1" x14ac:dyDescent="0.25">
      <c r="B154" s="1418"/>
      <c r="C154" s="1215" t="s">
        <v>454</v>
      </c>
      <c r="D154" s="1444" t="s">
        <v>1018</v>
      </c>
      <c r="E154" s="1444"/>
      <c r="F154" s="1444"/>
      <c r="G154" s="1445"/>
      <c r="I154" s="1419"/>
      <c r="J154" s="1593"/>
      <c r="K154" s="1593"/>
      <c r="L154" s="1593"/>
      <c r="M154" s="1593"/>
      <c r="N154" s="1594"/>
      <c r="P154" s="1419"/>
      <c r="Q154" s="1605" t="s">
        <v>1863</v>
      </c>
      <c r="R154" s="1605"/>
      <c r="S154" s="1605"/>
      <c r="T154" s="1605"/>
      <c r="U154" s="1606"/>
    </row>
    <row r="155" spans="2:21" ht="36" customHeight="1" thickBot="1" x14ac:dyDescent="0.25">
      <c r="B155" s="1417" t="s">
        <v>645</v>
      </c>
      <c r="C155" s="1434" t="s">
        <v>1730</v>
      </c>
      <c r="D155" s="1434"/>
      <c r="E155" s="1434"/>
      <c r="F155" s="1434"/>
      <c r="G155" s="1435"/>
      <c r="I155" s="276" t="s">
        <v>646</v>
      </c>
      <c r="J155" s="1607" t="s">
        <v>674</v>
      </c>
      <c r="K155" s="1608"/>
      <c r="L155" s="1608"/>
      <c r="M155" s="1608"/>
      <c r="N155" s="1609"/>
      <c r="P155" s="1417" t="s">
        <v>645</v>
      </c>
      <c r="Q155" s="1612" t="s">
        <v>877</v>
      </c>
      <c r="R155" s="1612"/>
      <c r="S155" s="1612"/>
      <c r="T155" s="1612"/>
      <c r="U155" s="1613"/>
    </row>
    <row r="156" spans="2:21" ht="39.75" customHeight="1" thickBot="1" x14ac:dyDescent="0.25">
      <c r="B156" s="1418"/>
      <c r="C156" s="1215" t="s">
        <v>454</v>
      </c>
      <c r="D156" s="1444" t="s">
        <v>1408</v>
      </c>
      <c r="E156" s="1444"/>
      <c r="F156" s="1444"/>
      <c r="G156" s="1445"/>
      <c r="I156" s="276" t="s">
        <v>647</v>
      </c>
      <c r="J156" s="1607" t="s">
        <v>673</v>
      </c>
      <c r="K156" s="1608"/>
      <c r="L156" s="1608"/>
      <c r="M156" s="1608"/>
      <c r="N156" s="1609"/>
      <c r="P156" s="1418"/>
      <c r="Q156" s="1596" t="s">
        <v>499</v>
      </c>
      <c r="R156" s="1447"/>
      <c r="S156" s="1447"/>
      <c r="T156" s="1448" t="s">
        <v>1031</v>
      </c>
      <c r="U156" s="1449"/>
    </row>
    <row r="157" spans="2:21" ht="39.75" customHeight="1" thickBot="1" x14ac:dyDescent="0.25">
      <c r="B157" s="1418"/>
      <c r="C157" s="10" t="s">
        <v>465</v>
      </c>
      <c r="D157" s="1538" t="s">
        <v>341</v>
      </c>
      <c r="E157" s="1538"/>
      <c r="F157" s="1538"/>
      <c r="G157" s="1539"/>
      <c r="I157" s="277" t="s">
        <v>648</v>
      </c>
      <c r="J157" s="1601" t="s">
        <v>672</v>
      </c>
      <c r="K157" s="1591"/>
      <c r="L157" s="1591"/>
      <c r="M157" s="1591"/>
      <c r="N157" s="1592"/>
      <c r="P157" s="1418"/>
      <c r="Q157" s="1599" t="s">
        <v>841</v>
      </c>
      <c r="R157" s="1600"/>
      <c r="S157" s="1600"/>
      <c r="T157" s="1600"/>
      <c r="U157" s="1600"/>
    </row>
    <row r="158" spans="2:21" ht="40.5" customHeight="1" thickBot="1" x14ac:dyDescent="0.25">
      <c r="B158" s="1418"/>
      <c r="C158" s="10" t="s">
        <v>466</v>
      </c>
      <c r="D158" s="1538" t="s">
        <v>125</v>
      </c>
      <c r="E158" s="1538"/>
      <c r="F158" s="1538"/>
      <c r="G158" s="1539"/>
      <c r="I158" s="277" t="s">
        <v>649</v>
      </c>
      <c r="J158" s="1607" t="s">
        <v>671</v>
      </c>
      <c r="K158" s="1608"/>
      <c r="L158" s="1608"/>
      <c r="M158" s="1608"/>
      <c r="N158" s="1609"/>
      <c r="P158" s="1419"/>
      <c r="Q158" s="1605" t="s">
        <v>1863</v>
      </c>
      <c r="R158" s="1605"/>
      <c r="S158" s="1605"/>
      <c r="T158" s="1605"/>
      <c r="U158" s="1606"/>
    </row>
    <row r="159" spans="2:21" ht="36" customHeight="1" thickBot="1" x14ac:dyDescent="0.25">
      <c r="B159" s="1418"/>
      <c r="C159" s="10" t="s">
        <v>467</v>
      </c>
      <c r="D159" s="1538" t="s">
        <v>103</v>
      </c>
      <c r="E159" s="1538"/>
      <c r="F159" s="1538"/>
      <c r="G159" s="1539"/>
      <c r="I159" s="277" t="s">
        <v>650</v>
      </c>
      <c r="J159" s="1607" t="s">
        <v>670</v>
      </c>
      <c r="K159" s="1608"/>
      <c r="L159" s="1608"/>
      <c r="M159" s="1608"/>
      <c r="N159" s="1609"/>
      <c r="P159" s="1417" t="s">
        <v>646</v>
      </c>
      <c r="Q159" s="1610" t="s">
        <v>878</v>
      </c>
      <c r="R159" s="1610"/>
      <c r="S159" s="1610"/>
      <c r="T159" s="1610"/>
      <c r="U159" s="1611"/>
    </row>
    <row r="160" spans="2:21" ht="39.75" customHeight="1" x14ac:dyDescent="0.2">
      <c r="B160" s="1418"/>
      <c r="C160" s="1540" t="s">
        <v>1899</v>
      </c>
      <c r="D160" s="1541"/>
      <c r="E160" s="1541"/>
      <c r="F160" s="1541"/>
      <c r="G160" s="1542"/>
      <c r="I160" s="1417" t="s">
        <v>657</v>
      </c>
      <c r="J160" s="1601" t="s">
        <v>669</v>
      </c>
      <c r="K160" s="1591"/>
      <c r="L160" s="1591"/>
      <c r="M160" s="1591"/>
      <c r="N160" s="1592"/>
      <c r="P160" s="1418"/>
      <c r="Q160" s="1596" t="s">
        <v>499</v>
      </c>
      <c r="R160" s="1447"/>
      <c r="S160" s="1447"/>
      <c r="T160" s="1448" t="s">
        <v>1031</v>
      </c>
      <c r="U160" s="1449"/>
    </row>
    <row r="161" spans="2:21" ht="37.5" customHeight="1" thickBot="1" x14ac:dyDescent="0.25">
      <c r="B161" s="1418"/>
      <c r="C161" s="943" t="s">
        <v>465</v>
      </c>
      <c r="D161" s="1538" t="s">
        <v>321</v>
      </c>
      <c r="E161" s="1538"/>
      <c r="F161" s="1538"/>
      <c r="G161" s="1539"/>
      <c r="I161" s="1419"/>
      <c r="J161" s="1614"/>
      <c r="K161" s="1593"/>
      <c r="L161" s="1593"/>
      <c r="M161" s="1593"/>
      <c r="N161" s="1594"/>
      <c r="P161" s="1418"/>
      <c r="Q161" s="1599" t="s">
        <v>841</v>
      </c>
      <c r="R161" s="1600"/>
      <c r="S161" s="1600"/>
      <c r="T161" s="1600"/>
      <c r="U161" s="1600"/>
    </row>
    <row r="162" spans="2:21" ht="36.75" customHeight="1" thickBot="1" x14ac:dyDescent="0.25">
      <c r="B162" s="1419"/>
      <c r="C162" s="1214" t="s">
        <v>466</v>
      </c>
      <c r="D162" s="1548" t="s">
        <v>125</v>
      </c>
      <c r="E162" s="1548"/>
      <c r="F162" s="1548"/>
      <c r="G162" s="1549"/>
      <c r="I162" s="1217"/>
      <c r="J162" s="445"/>
      <c r="K162" s="445"/>
      <c r="L162" s="445"/>
      <c r="M162" s="445"/>
      <c r="N162" s="445"/>
      <c r="P162" s="1419"/>
      <c r="Q162" s="1605" t="s">
        <v>1863</v>
      </c>
      <c r="R162" s="1605"/>
      <c r="S162" s="1605"/>
      <c r="T162" s="1605"/>
      <c r="U162" s="1606"/>
    </row>
    <row r="163" spans="2:21" ht="38.25" customHeight="1" thickBot="1" x14ac:dyDescent="0.25">
      <c r="B163" s="1417" t="s">
        <v>646</v>
      </c>
      <c r="C163" s="1434" t="s">
        <v>1730</v>
      </c>
      <c r="D163" s="1434"/>
      <c r="E163" s="1434"/>
      <c r="F163" s="1434"/>
      <c r="G163" s="1435"/>
      <c r="P163" s="1417" t="s">
        <v>647</v>
      </c>
      <c r="Q163" s="1561" t="s">
        <v>882</v>
      </c>
      <c r="R163" s="1561"/>
      <c r="S163" s="1561"/>
      <c r="T163" s="1561"/>
      <c r="U163" s="1562"/>
    </row>
    <row r="164" spans="2:21" ht="39" customHeight="1" x14ac:dyDescent="0.2">
      <c r="B164" s="1418"/>
      <c r="C164" s="1215" t="s">
        <v>454</v>
      </c>
      <c r="D164" s="1444" t="s">
        <v>1408</v>
      </c>
      <c r="E164" s="1444"/>
      <c r="F164" s="1444"/>
      <c r="G164" s="1445"/>
      <c r="P164" s="1418"/>
      <c r="Q164" s="1595" t="s">
        <v>499</v>
      </c>
      <c r="R164" s="1595"/>
      <c r="S164" s="1596"/>
      <c r="T164" s="1597" t="s">
        <v>1031</v>
      </c>
      <c r="U164" s="1598"/>
    </row>
    <row r="165" spans="2:21" ht="38.25" customHeight="1" x14ac:dyDescent="0.2">
      <c r="B165" s="1418"/>
      <c r="C165" s="10" t="s">
        <v>465</v>
      </c>
      <c r="D165" s="1538" t="s">
        <v>320</v>
      </c>
      <c r="E165" s="1538"/>
      <c r="F165" s="1538"/>
      <c r="G165" s="1539"/>
      <c r="P165" s="1418"/>
      <c r="Q165" s="1599" t="s">
        <v>841</v>
      </c>
      <c r="R165" s="1600"/>
      <c r="S165" s="1600"/>
      <c r="T165" s="1600"/>
      <c r="U165" s="1600"/>
    </row>
    <row r="166" spans="2:21" ht="39" customHeight="1" thickBot="1" x14ac:dyDescent="0.25">
      <c r="B166" s="1418"/>
      <c r="C166" s="10" t="s">
        <v>466</v>
      </c>
      <c r="D166" s="1538" t="s">
        <v>125</v>
      </c>
      <c r="E166" s="1538"/>
      <c r="F166" s="1538"/>
      <c r="G166" s="1539"/>
      <c r="P166" s="1419"/>
      <c r="Q166" s="1605" t="s">
        <v>1863</v>
      </c>
      <c r="R166" s="1605"/>
      <c r="S166" s="1605"/>
      <c r="T166" s="1605"/>
      <c r="U166" s="1606"/>
    </row>
    <row r="167" spans="2:21" ht="39" customHeight="1" thickBot="1" x14ac:dyDescent="0.25">
      <c r="B167" s="1419"/>
      <c r="C167" s="10" t="s">
        <v>467</v>
      </c>
      <c r="D167" s="1538" t="s">
        <v>103</v>
      </c>
      <c r="E167" s="1538"/>
      <c r="F167" s="1538"/>
      <c r="G167" s="1539"/>
      <c r="P167" s="1417" t="s">
        <v>648</v>
      </c>
      <c r="Q167" s="1561" t="s">
        <v>881</v>
      </c>
      <c r="R167" s="1561"/>
      <c r="S167" s="1561"/>
      <c r="T167" s="1561"/>
      <c r="U167" s="1562"/>
    </row>
    <row r="168" spans="2:21" ht="37.5" customHeight="1" thickBot="1" x14ac:dyDescent="0.25">
      <c r="B168" s="1417" t="s">
        <v>647</v>
      </c>
      <c r="C168" s="1434" t="s">
        <v>1730</v>
      </c>
      <c r="D168" s="1434"/>
      <c r="E168" s="1434"/>
      <c r="F168" s="1434"/>
      <c r="G168" s="1435"/>
      <c r="P168" s="1418"/>
      <c r="Q168" s="1595" t="s">
        <v>499</v>
      </c>
      <c r="R168" s="1595"/>
      <c r="S168" s="1596"/>
      <c r="T168" s="1597" t="s">
        <v>1031</v>
      </c>
      <c r="U168" s="1598"/>
    </row>
    <row r="169" spans="2:21" ht="36" customHeight="1" x14ac:dyDescent="0.2">
      <c r="B169" s="1418"/>
      <c r="C169" s="1215" t="s">
        <v>454</v>
      </c>
      <c r="D169" s="1444" t="s">
        <v>1408</v>
      </c>
      <c r="E169" s="1444"/>
      <c r="F169" s="1444"/>
      <c r="G169" s="1445"/>
      <c r="P169" s="1418"/>
      <c r="Q169" s="1599" t="s">
        <v>841</v>
      </c>
      <c r="R169" s="1600"/>
      <c r="S169" s="1600"/>
      <c r="T169" s="1600"/>
      <c r="U169" s="1600"/>
    </row>
    <row r="170" spans="2:21" ht="38.25" customHeight="1" thickBot="1" x14ac:dyDescent="0.25">
      <c r="B170" s="1418"/>
      <c r="C170" s="10" t="s">
        <v>465</v>
      </c>
      <c r="D170" s="1538" t="s">
        <v>321</v>
      </c>
      <c r="E170" s="1538"/>
      <c r="F170" s="1538"/>
      <c r="G170" s="1539"/>
      <c r="P170" s="1419"/>
      <c r="Q170" s="1605" t="s">
        <v>1863</v>
      </c>
      <c r="R170" s="1605"/>
      <c r="S170" s="1605"/>
      <c r="T170" s="1605"/>
      <c r="U170" s="1606"/>
    </row>
    <row r="171" spans="2:21" ht="39" customHeight="1" thickBot="1" x14ac:dyDescent="0.25">
      <c r="B171" s="1418"/>
      <c r="C171" s="10" t="s">
        <v>466</v>
      </c>
      <c r="D171" s="1538" t="s">
        <v>125</v>
      </c>
      <c r="E171" s="1538"/>
      <c r="F171" s="1538"/>
      <c r="G171" s="1539"/>
      <c r="P171" s="1417" t="s">
        <v>649</v>
      </c>
      <c r="Q171" s="1612" t="s">
        <v>880</v>
      </c>
      <c r="R171" s="1612"/>
      <c r="S171" s="1612"/>
      <c r="T171" s="1612"/>
      <c r="U171" s="1613"/>
    </row>
    <row r="172" spans="2:21" ht="37.5" customHeight="1" thickBot="1" x14ac:dyDescent="0.25">
      <c r="B172" s="1418"/>
      <c r="C172" s="10" t="s">
        <v>467</v>
      </c>
      <c r="D172" s="1538" t="s">
        <v>103</v>
      </c>
      <c r="E172" s="1538"/>
      <c r="F172" s="1538"/>
      <c r="G172" s="1539"/>
      <c r="P172" s="1418"/>
      <c r="Q172" s="1596" t="s">
        <v>499</v>
      </c>
      <c r="R172" s="1447"/>
      <c r="S172" s="1447"/>
      <c r="T172" s="1448" t="s">
        <v>1031</v>
      </c>
      <c r="U172" s="1449"/>
    </row>
    <row r="173" spans="2:21" ht="37.5" customHeight="1" thickBot="1" x14ac:dyDescent="0.25">
      <c r="B173" s="1417" t="s">
        <v>648</v>
      </c>
      <c r="C173" s="1434" t="s">
        <v>1730</v>
      </c>
      <c r="D173" s="1434"/>
      <c r="E173" s="1434"/>
      <c r="F173" s="1434"/>
      <c r="G173" s="1435"/>
      <c r="P173" s="1418"/>
      <c r="Q173" s="1599" t="s">
        <v>841</v>
      </c>
      <c r="R173" s="1600"/>
      <c r="S173" s="1600"/>
      <c r="T173" s="1600"/>
      <c r="U173" s="1600"/>
    </row>
    <row r="174" spans="2:21" ht="39.75" customHeight="1" thickBot="1" x14ac:dyDescent="0.25">
      <c r="B174" s="1418"/>
      <c r="C174" s="1215" t="s">
        <v>454</v>
      </c>
      <c r="D174" s="1444" t="s">
        <v>1408</v>
      </c>
      <c r="E174" s="1444"/>
      <c r="F174" s="1444"/>
      <c r="G174" s="1445"/>
      <c r="P174" s="1419"/>
      <c r="Q174" s="1605" t="s">
        <v>1863</v>
      </c>
      <c r="R174" s="1605"/>
      <c r="S174" s="1605"/>
      <c r="T174" s="1605"/>
      <c r="U174" s="1606"/>
    </row>
    <row r="175" spans="2:21" ht="36" customHeight="1" thickBot="1" x14ac:dyDescent="0.25">
      <c r="B175" s="1418"/>
      <c r="C175" s="10" t="s">
        <v>465</v>
      </c>
      <c r="D175" s="1538" t="s">
        <v>1408</v>
      </c>
      <c r="E175" s="1538"/>
      <c r="F175" s="1538"/>
      <c r="G175" s="1539"/>
      <c r="P175" s="1417" t="s">
        <v>650</v>
      </c>
      <c r="Q175" s="1610" t="s">
        <v>879</v>
      </c>
      <c r="R175" s="1610"/>
      <c r="S175" s="1610"/>
      <c r="T175" s="1610"/>
      <c r="U175" s="1611"/>
    </row>
    <row r="176" spans="2:21" ht="38.25" customHeight="1" x14ac:dyDescent="0.2">
      <c r="B176" s="1418"/>
      <c r="C176" s="10" t="s">
        <v>499</v>
      </c>
      <c r="D176" s="1543" t="s">
        <v>4097</v>
      </c>
      <c r="E176" s="1555"/>
      <c r="F176" s="1555"/>
      <c r="G176" s="1556"/>
      <c r="P176" s="1418"/>
      <c r="Q176" s="1596" t="s">
        <v>499</v>
      </c>
      <c r="R176" s="1447"/>
      <c r="S176" s="1447"/>
      <c r="T176" s="1448" t="s">
        <v>1031</v>
      </c>
      <c r="U176" s="1449"/>
    </row>
    <row r="177" spans="1:21" ht="39" customHeight="1" x14ac:dyDescent="0.2">
      <c r="B177" s="1418"/>
      <c r="C177" s="10" t="s">
        <v>500</v>
      </c>
      <c r="D177" s="1538" t="s">
        <v>125</v>
      </c>
      <c r="E177" s="1538"/>
      <c r="F177" s="1538"/>
      <c r="G177" s="1539"/>
      <c r="P177" s="1418"/>
      <c r="Q177" s="1599" t="s">
        <v>841</v>
      </c>
      <c r="R177" s="1600"/>
      <c r="S177" s="1600"/>
      <c r="T177" s="1600"/>
      <c r="U177" s="1600"/>
    </row>
    <row r="178" spans="1:21" ht="39" customHeight="1" thickBot="1" x14ac:dyDescent="0.25">
      <c r="B178" s="1418"/>
      <c r="C178" s="83" t="s">
        <v>1313</v>
      </c>
      <c r="D178" s="1559" t="s">
        <v>103</v>
      </c>
      <c r="E178" s="1559"/>
      <c r="F178" s="1559"/>
      <c r="G178" s="1560"/>
      <c r="P178" s="1419"/>
      <c r="Q178" s="1605" t="s">
        <v>1863</v>
      </c>
      <c r="R178" s="1605"/>
      <c r="S178" s="1605"/>
      <c r="T178" s="1605"/>
      <c r="U178" s="1606"/>
    </row>
    <row r="179" spans="1:21" ht="35.25" customHeight="1" thickBot="1" x14ac:dyDescent="0.25">
      <c r="B179" s="1417" t="s">
        <v>649</v>
      </c>
      <c r="C179" s="1434" t="s">
        <v>1730</v>
      </c>
      <c r="D179" s="1434"/>
      <c r="E179" s="1434"/>
      <c r="F179" s="1434"/>
      <c r="G179" s="1435"/>
      <c r="P179" s="1417" t="s">
        <v>657</v>
      </c>
      <c r="Q179" s="1601" t="s">
        <v>677</v>
      </c>
      <c r="R179" s="1591"/>
      <c r="S179" s="1591"/>
      <c r="T179" s="1591"/>
      <c r="U179" s="1592"/>
    </row>
    <row r="180" spans="1:21" ht="39.75" customHeight="1" thickBot="1" x14ac:dyDescent="0.25">
      <c r="B180" s="1418"/>
      <c r="C180" s="1215" t="s">
        <v>454</v>
      </c>
      <c r="D180" s="1444" t="s">
        <v>1408</v>
      </c>
      <c r="E180" s="1444"/>
      <c r="F180" s="1444"/>
      <c r="G180" s="1445"/>
      <c r="P180" s="1419"/>
      <c r="Q180" s="1614"/>
      <c r="R180" s="1593"/>
      <c r="S180" s="1593"/>
      <c r="T180" s="1593"/>
      <c r="U180" s="1594"/>
    </row>
    <row r="181" spans="1:21" ht="33" customHeight="1" x14ac:dyDescent="0.2">
      <c r="B181" s="1418"/>
      <c r="C181" s="10" t="s">
        <v>465</v>
      </c>
      <c r="D181" s="1538" t="s">
        <v>1408</v>
      </c>
      <c r="E181" s="1538"/>
      <c r="F181" s="1538"/>
      <c r="G181" s="1539"/>
    </row>
    <row r="182" spans="1:21" ht="29.25" customHeight="1" x14ac:dyDescent="0.2">
      <c r="B182" s="1418"/>
      <c r="C182" s="10" t="s">
        <v>499</v>
      </c>
      <c r="D182" s="1538" t="s">
        <v>656</v>
      </c>
      <c r="E182" s="1538"/>
      <c r="F182" s="1538"/>
      <c r="G182" s="1539"/>
    </row>
    <row r="183" spans="1:21" ht="40.5" customHeight="1" thickBot="1" x14ac:dyDescent="0.25">
      <c r="B183" s="1418"/>
      <c r="C183" s="10" t="s">
        <v>500</v>
      </c>
      <c r="D183" s="1538" t="s">
        <v>125</v>
      </c>
      <c r="E183" s="1538"/>
      <c r="F183" s="1538"/>
      <c r="G183" s="1539"/>
    </row>
    <row r="184" spans="1:21" ht="27" customHeight="1" thickBot="1" x14ac:dyDescent="0.25">
      <c r="B184" s="1417" t="s">
        <v>650</v>
      </c>
      <c r="C184" s="1434" t="s">
        <v>1730</v>
      </c>
      <c r="D184" s="1434"/>
      <c r="E184" s="1434"/>
      <c r="F184" s="1434"/>
      <c r="G184" s="1435"/>
    </row>
    <row r="185" spans="1:21" ht="49.5" customHeight="1" thickBot="1" x14ac:dyDescent="0.25">
      <c r="B185" s="1418"/>
      <c r="C185" s="1563" t="s">
        <v>1407</v>
      </c>
      <c r="D185" s="1561"/>
      <c r="E185" s="1561"/>
      <c r="F185" s="1561"/>
      <c r="G185" s="1562"/>
    </row>
    <row r="186" spans="1:21" ht="69" customHeight="1" thickBot="1" x14ac:dyDescent="0.25">
      <c r="B186" s="276" t="s">
        <v>657</v>
      </c>
      <c r="C186" s="1561" t="s">
        <v>664</v>
      </c>
      <c r="D186" s="1561"/>
      <c r="E186" s="1561"/>
      <c r="F186" s="1561"/>
      <c r="G186" s="1562"/>
    </row>
    <row r="187" spans="1:21" ht="37.5" customHeight="1" x14ac:dyDescent="0.2"/>
    <row r="188" spans="1:21" ht="45" customHeight="1" thickBot="1" x14ac:dyDescent="0.25"/>
    <row r="189" spans="1:21" ht="38.25" customHeight="1" thickBot="1" x14ac:dyDescent="0.25">
      <c r="B189" s="1520" t="s">
        <v>1415</v>
      </c>
      <c r="C189" s="1521"/>
      <c r="D189" s="1521"/>
      <c r="E189" s="1521"/>
      <c r="F189" s="1521"/>
      <c r="G189" s="1522"/>
      <c r="I189" s="1520" t="s">
        <v>1416</v>
      </c>
      <c r="J189" s="1521"/>
      <c r="K189" s="1521"/>
      <c r="L189" s="1521"/>
      <c r="M189" s="1521"/>
      <c r="N189" s="1522"/>
      <c r="P189" s="1520" t="s">
        <v>1417</v>
      </c>
      <c r="Q189" s="1521"/>
      <c r="R189" s="1521"/>
      <c r="S189" s="1521"/>
      <c r="T189" s="1521"/>
      <c r="U189" s="1522"/>
    </row>
    <row r="190" spans="1:21" ht="76.5" customHeight="1" thickBot="1" x14ac:dyDescent="0.25">
      <c r="B190" s="278" t="s">
        <v>1077</v>
      </c>
      <c r="C190" s="279" t="s">
        <v>1069</v>
      </c>
      <c r="D190" s="1526" t="s">
        <v>1402</v>
      </c>
      <c r="E190" s="1527"/>
      <c r="F190" s="1527"/>
      <c r="G190" s="1528"/>
      <c r="I190" s="278" t="s">
        <v>1077</v>
      </c>
      <c r="J190" s="1529" t="s">
        <v>1069</v>
      </c>
      <c r="K190" s="1530"/>
      <c r="L190" s="1531"/>
      <c r="M190" s="1529" t="s">
        <v>1402</v>
      </c>
      <c r="N190" s="1531"/>
      <c r="P190" s="278" t="s">
        <v>1077</v>
      </c>
      <c r="Q190" s="1529" t="s">
        <v>1069</v>
      </c>
      <c r="R190" s="1530"/>
      <c r="S190" s="1531"/>
      <c r="T190" s="1529" t="s">
        <v>1402</v>
      </c>
      <c r="U190" s="1531"/>
    </row>
    <row r="191" spans="1:21" ht="37.5" customHeight="1" thickBot="1" x14ac:dyDescent="0.25">
      <c r="A191" s="463"/>
      <c r="B191" s="1423" t="s">
        <v>127</v>
      </c>
      <c r="C191" s="1420" t="s">
        <v>4014</v>
      </c>
      <c r="D191" s="1421"/>
      <c r="E191" s="1421"/>
      <c r="F191" s="1421"/>
      <c r="G191" s="1422"/>
      <c r="H191" s="463"/>
      <c r="I191" s="1423" t="s">
        <v>127</v>
      </c>
      <c r="J191" s="1429" t="s">
        <v>4015</v>
      </c>
      <c r="K191" s="1429"/>
      <c r="L191" s="1429"/>
      <c r="M191" s="1429"/>
      <c r="N191" s="1430"/>
      <c r="O191" s="463"/>
      <c r="P191" s="1423" t="s">
        <v>125</v>
      </c>
      <c r="Q191" s="1425" t="s">
        <v>3790</v>
      </c>
      <c r="R191" s="1426"/>
      <c r="S191" s="1426"/>
      <c r="T191" s="1426"/>
      <c r="U191" s="1427"/>
    </row>
    <row r="192" spans="1:21" ht="54" customHeight="1" thickBot="1" x14ac:dyDescent="0.25">
      <c r="A192" s="463"/>
      <c r="B192" s="1615"/>
      <c r="C192" s="1215" t="s">
        <v>499</v>
      </c>
      <c r="D192" s="1444" t="s">
        <v>1030</v>
      </c>
      <c r="E192" s="1444"/>
      <c r="F192" s="1444"/>
      <c r="G192" s="1445"/>
      <c r="H192" s="463"/>
      <c r="I192" s="1615"/>
      <c r="J192" s="1616" t="s">
        <v>871</v>
      </c>
      <c r="K192" s="1617"/>
      <c r="L192" s="1617"/>
      <c r="M192" s="1444" t="s">
        <v>1030</v>
      </c>
      <c r="N192" s="1445"/>
      <c r="O192" s="463"/>
      <c r="P192" s="1424"/>
      <c r="Q192" s="1428"/>
      <c r="R192" s="1429"/>
      <c r="S192" s="1429"/>
      <c r="T192" s="1429"/>
      <c r="U192" s="1430"/>
    </row>
    <row r="193" spans="1:21" ht="47.25" customHeight="1" thickBot="1" x14ac:dyDescent="0.25">
      <c r="A193" s="463"/>
      <c r="B193" s="1615"/>
      <c r="C193" s="10" t="s">
        <v>454</v>
      </c>
      <c r="D193" s="1538" t="s">
        <v>3661</v>
      </c>
      <c r="E193" s="1538"/>
      <c r="F193" s="1538"/>
      <c r="G193" s="1539"/>
      <c r="H193" s="463"/>
      <c r="I193" s="1615"/>
      <c r="J193" s="1554" t="s">
        <v>454</v>
      </c>
      <c r="K193" s="1357"/>
      <c r="L193" s="1357"/>
      <c r="M193" s="1538" t="s">
        <v>3661</v>
      </c>
      <c r="N193" s="1539"/>
      <c r="O193" s="463"/>
      <c r="P193" s="1245" t="s">
        <v>127</v>
      </c>
      <c r="Q193" s="1420" t="s">
        <v>3791</v>
      </c>
      <c r="R193" s="1421"/>
      <c r="S193" s="1421"/>
      <c r="T193" s="1421"/>
      <c r="U193" s="1422"/>
    </row>
    <row r="194" spans="1:21" ht="37.5" customHeight="1" thickBot="1" x14ac:dyDescent="0.25">
      <c r="A194" s="463"/>
      <c r="B194" s="1615"/>
      <c r="C194" s="10" t="s">
        <v>465</v>
      </c>
      <c r="D194" s="1538" t="s">
        <v>3661</v>
      </c>
      <c r="E194" s="1538"/>
      <c r="F194" s="1538"/>
      <c r="G194" s="1539"/>
      <c r="H194" s="463"/>
      <c r="I194" s="1615"/>
      <c r="J194" s="1554" t="s">
        <v>465</v>
      </c>
      <c r="K194" s="1357"/>
      <c r="L194" s="1357"/>
      <c r="M194" s="1538" t="s">
        <v>3661</v>
      </c>
      <c r="N194" s="1539"/>
      <c r="O194" s="463"/>
      <c r="P194" s="1245" t="s">
        <v>642</v>
      </c>
      <c r="Q194" s="1420" t="s">
        <v>3792</v>
      </c>
      <c r="R194" s="1421"/>
      <c r="S194" s="1421"/>
      <c r="T194" s="1421"/>
      <c r="U194" s="1422"/>
    </row>
    <row r="195" spans="1:21" ht="30" customHeight="1" thickBot="1" x14ac:dyDescent="0.25">
      <c r="A195" s="463"/>
      <c r="B195" s="1424"/>
      <c r="C195" s="1618" t="s">
        <v>3662</v>
      </c>
      <c r="D195" s="1619"/>
      <c r="E195" s="1619"/>
      <c r="F195" s="1619"/>
      <c r="G195" s="1620"/>
      <c r="H195" s="463"/>
      <c r="I195" s="1424"/>
      <c r="J195" s="1618" t="s">
        <v>3663</v>
      </c>
      <c r="K195" s="1619"/>
      <c r="L195" s="1619"/>
      <c r="M195" s="1619"/>
      <c r="N195" s="1620"/>
      <c r="O195" s="463"/>
      <c r="P195" s="1423" t="s">
        <v>643</v>
      </c>
      <c r="Q195" s="1425" t="s">
        <v>4016</v>
      </c>
      <c r="R195" s="1426"/>
      <c r="S195" s="1426"/>
      <c r="T195" s="1426"/>
      <c r="U195" s="1427"/>
    </row>
    <row r="196" spans="1:21" ht="36" customHeight="1" thickBot="1" x14ac:dyDescent="0.25">
      <c r="B196" s="1417" t="s">
        <v>642</v>
      </c>
      <c r="C196" s="1561" t="s">
        <v>873</v>
      </c>
      <c r="D196" s="1561"/>
      <c r="E196" s="1561"/>
      <c r="F196" s="1561"/>
      <c r="G196" s="1562"/>
      <c r="I196" s="1417" t="s">
        <v>649</v>
      </c>
      <c r="J196" s="1561" t="s">
        <v>872</v>
      </c>
      <c r="K196" s="1561"/>
      <c r="L196" s="1561"/>
      <c r="M196" s="1561"/>
      <c r="N196" s="1562"/>
      <c r="P196" s="1424"/>
      <c r="Q196" s="1428"/>
      <c r="R196" s="1429"/>
      <c r="S196" s="1429"/>
      <c r="T196" s="1429"/>
      <c r="U196" s="1430"/>
    </row>
    <row r="197" spans="1:21" ht="36" customHeight="1" thickBot="1" x14ac:dyDescent="0.25">
      <c r="B197" s="1418"/>
      <c r="C197" s="1215" t="s">
        <v>454</v>
      </c>
      <c r="D197" s="1444" t="s">
        <v>0</v>
      </c>
      <c r="E197" s="1444"/>
      <c r="F197" s="1444"/>
      <c r="G197" s="1445"/>
      <c r="I197" s="1418"/>
      <c r="J197" s="1442" t="s">
        <v>454</v>
      </c>
      <c r="K197" s="1443"/>
      <c r="L197" s="1443"/>
      <c r="M197" s="1444" t="s">
        <v>1408</v>
      </c>
      <c r="N197" s="1445"/>
      <c r="P197" s="1245" t="s">
        <v>644</v>
      </c>
      <c r="Q197" s="1420" t="s">
        <v>3793</v>
      </c>
      <c r="R197" s="1421"/>
      <c r="S197" s="1421"/>
      <c r="T197" s="1421"/>
      <c r="U197" s="1422"/>
    </row>
    <row r="198" spans="1:21" ht="33" customHeight="1" thickBot="1" x14ac:dyDescent="0.25">
      <c r="B198" s="1419"/>
      <c r="C198" s="1618" t="s">
        <v>1413</v>
      </c>
      <c r="D198" s="1619"/>
      <c r="E198" s="1619"/>
      <c r="F198" s="1619"/>
      <c r="G198" s="1620"/>
      <c r="I198" s="1418"/>
      <c r="J198" s="1582" t="s">
        <v>410</v>
      </c>
      <c r="K198" s="1583"/>
      <c r="L198" s="1583"/>
      <c r="M198" s="1538" t="s">
        <v>1408</v>
      </c>
      <c r="N198" s="1539"/>
      <c r="P198" s="1245" t="s">
        <v>645</v>
      </c>
      <c r="Q198" s="1420" t="s">
        <v>1062</v>
      </c>
      <c r="R198" s="1421"/>
      <c r="S198" s="1421"/>
      <c r="T198" s="1421"/>
      <c r="U198" s="1422"/>
    </row>
    <row r="199" spans="1:21" ht="34.5" customHeight="1" thickBot="1" x14ac:dyDescent="0.25">
      <c r="B199" s="1417" t="s">
        <v>643</v>
      </c>
      <c r="C199" s="1561" t="s">
        <v>873</v>
      </c>
      <c r="D199" s="1561"/>
      <c r="E199" s="1561"/>
      <c r="F199" s="1561"/>
      <c r="G199" s="1562"/>
      <c r="I199" s="1418"/>
      <c r="J199" s="1582" t="s">
        <v>499</v>
      </c>
      <c r="K199" s="1583"/>
      <c r="L199" s="1583"/>
      <c r="M199" s="1538" t="s">
        <v>656</v>
      </c>
      <c r="N199" s="1539"/>
      <c r="P199" s="1423" t="s">
        <v>646</v>
      </c>
      <c r="Q199" s="1425" t="s">
        <v>4017</v>
      </c>
      <c r="R199" s="1426"/>
      <c r="S199" s="1426"/>
      <c r="T199" s="1426"/>
      <c r="U199" s="1427"/>
    </row>
    <row r="200" spans="1:21" ht="36.75" customHeight="1" thickBot="1" x14ac:dyDescent="0.25">
      <c r="B200" s="1418"/>
      <c r="C200" s="1215" t="s">
        <v>454</v>
      </c>
      <c r="D200" s="1444" t="s">
        <v>1018</v>
      </c>
      <c r="E200" s="1444"/>
      <c r="F200" s="1444"/>
      <c r="G200" s="1445"/>
      <c r="I200" s="1418"/>
      <c r="J200" s="1385" t="s">
        <v>500</v>
      </c>
      <c r="K200" s="1584"/>
      <c r="L200" s="1584"/>
      <c r="M200" s="1538" t="s">
        <v>125</v>
      </c>
      <c r="N200" s="1539"/>
      <c r="P200" s="1424"/>
      <c r="Q200" s="1428"/>
      <c r="R200" s="1429"/>
      <c r="S200" s="1429"/>
      <c r="T200" s="1429"/>
      <c r="U200" s="1430"/>
    </row>
    <row r="201" spans="1:21" ht="36.75" customHeight="1" thickBot="1" x14ac:dyDescent="0.25">
      <c r="B201" s="1419"/>
      <c r="C201" s="1618" t="s">
        <v>1413</v>
      </c>
      <c r="D201" s="1619"/>
      <c r="E201" s="1619"/>
      <c r="F201" s="1619"/>
      <c r="G201" s="1620"/>
      <c r="I201" s="1419"/>
      <c r="J201" s="1618" t="s">
        <v>1414</v>
      </c>
      <c r="K201" s="1619"/>
      <c r="L201" s="1619"/>
      <c r="M201" s="1619"/>
      <c r="N201" s="1620"/>
      <c r="P201" s="1417" t="s">
        <v>647</v>
      </c>
      <c r="Q201" s="1453" t="s">
        <v>3794</v>
      </c>
      <c r="R201" s="1454"/>
      <c r="S201" s="1454"/>
      <c r="T201" s="1454"/>
      <c r="U201" s="1455"/>
    </row>
    <row r="202" spans="1:21" ht="37.5" customHeight="1" thickBot="1" x14ac:dyDescent="0.25">
      <c r="B202" s="1417" t="s">
        <v>645</v>
      </c>
      <c r="C202" s="1561" t="s">
        <v>873</v>
      </c>
      <c r="D202" s="1561"/>
      <c r="E202" s="1561"/>
      <c r="F202" s="1561"/>
      <c r="G202" s="1562"/>
      <c r="I202" s="1417" t="s">
        <v>650</v>
      </c>
      <c r="J202" s="1561" t="s">
        <v>872</v>
      </c>
      <c r="K202" s="1561"/>
      <c r="L202" s="1561"/>
      <c r="M202" s="1561"/>
      <c r="N202" s="1562"/>
      <c r="P202" s="1419"/>
      <c r="Q202" s="1456"/>
      <c r="R202" s="1457"/>
      <c r="S202" s="1457"/>
      <c r="T202" s="1457"/>
      <c r="U202" s="1458"/>
    </row>
    <row r="203" spans="1:21" ht="35.25" customHeight="1" thickBot="1" x14ac:dyDescent="0.25">
      <c r="B203" s="1418"/>
      <c r="C203" s="681" t="s">
        <v>454</v>
      </c>
      <c r="D203" s="1444" t="s">
        <v>1408</v>
      </c>
      <c r="E203" s="1444"/>
      <c r="F203" s="1444"/>
      <c r="G203" s="1445"/>
      <c r="I203" s="1418"/>
      <c r="J203" s="1563" t="s">
        <v>1407</v>
      </c>
      <c r="K203" s="1561"/>
      <c r="L203" s="1561"/>
      <c r="M203" s="1561"/>
      <c r="N203" s="1562"/>
      <c r="P203" s="1417" t="s">
        <v>648</v>
      </c>
      <c r="Q203" s="1453" t="s">
        <v>3795</v>
      </c>
      <c r="R203" s="1454"/>
      <c r="S203" s="1454"/>
      <c r="T203" s="1454"/>
      <c r="U203" s="1455"/>
    </row>
    <row r="204" spans="1:21" ht="33.75" customHeight="1" thickBot="1" x14ac:dyDescent="0.25">
      <c r="B204" s="1418"/>
      <c r="C204" s="943" t="s">
        <v>465</v>
      </c>
      <c r="D204" s="1538" t="s">
        <v>341</v>
      </c>
      <c r="E204" s="1538"/>
      <c r="F204" s="1538"/>
      <c r="G204" s="1539"/>
      <c r="I204" s="1418"/>
      <c r="J204" s="1616" t="s">
        <v>499</v>
      </c>
      <c r="K204" s="1617"/>
      <c r="L204" s="1617"/>
      <c r="M204" s="1444" t="s">
        <v>1729</v>
      </c>
      <c r="N204" s="1445"/>
      <c r="P204" s="1419"/>
      <c r="Q204" s="1456"/>
      <c r="R204" s="1457"/>
      <c r="S204" s="1457"/>
      <c r="T204" s="1457"/>
      <c r="U204" s="1458"/>
    </row>
    <row r="205" spans="1:21" ht="34.5" customHeight="1" thickBot="1" x14ac:dyDescent="0.25">
      <c r="B205" s="1418"/>
      <c r="C205" s="943" t="s">
        <v>466</v>
      </c>
      <c r="D205" s="1538" t="s">
        <v>125</v>
      </c>
      <c r="E205" s="1538"/>
      <c r="F205" s="1538"/>
      <c r="G205" s="1539"/>
      <c r="I205" s="1419"/>
      <c r="J205" s="1618" t="s">
        <v>1414</v>
      </c>
      <c r="K205" s="1619"/>
      <c r="L205" s="1619"/>
      <c r="M205" s="1619"/>
      <c r="N205" s="1620"/>
      <c r="P205" s="1417" t="s">
        <v>649</v>
      </c>
      <c r="Q205" s="1453" t="s">
        <v>3796</v>
      </c>
      <c r="R205" s="1454"/>
      <c r="S205" s="1454"/>
      <c r="T205" s="1454"/>
      <c r="U205" s="1455"/>
    </row>
    <row r="206" spans="1:21" ht="37.5" customHeight="1" thickBot="1" x14ac:dyDescent="0.25">
      <c r="B206" s="1418"/>
      <c r="C206" s="1621" t="s">
        <v>1413</v>
      </c>
      <c r="D206" s="1622"/>
      <c r="E206" s="1622"/>
      <c r="F206" s="1622"/>
      <c r="G206" s="1623"/>
      <c r="I206" s="276" t="s">
        <v>657</v>
      </c>
      <c r="J206" s="1563" t="s">
        <v>680</v>
      </c>
      <c r="K206" s="1561"/>
      <c r="L206" s="1561"/>
      <c r="M206" s="1561"/>
      <c r="N206" s="1562"/>
      <c r="P206" s="1419"/>
      <c r="Q206" s="1456"/>
      <c r="R206" s="1457"/>
      <c r="S206" s="1457"/>
      <c r="T206" s="1457"/>
      <c r="U206" s="1458"/>
    </row>
    <row r="207" spans="1:21" ht="37.5" customHeight="1" x14ac:dyDescent="0.25">
      <c r="B207" s="1418"/>
      <c r="C207" s="1540" t="s">
        <v>1899</v>
      </c>
      <c r="D207" s="1541"/>
      <c r="E207" s="1541"/>
      <c r="F207" s="1541"/>
      <c r="G207" s="1542"/>
      <c r="I207"/>
      <c r="J207"/>
      <c r="K207"/>
      <c r="L207"/>
      <c r="M207"/>
      <c r="N207"/>
      <c r="P207" s="1417" t="s">
        <v>650</v>
      </c>
      <c r="Q207" s="1453" t="s">
        <v>3797</v>
      </c>
      <c r="R207" s="1454"/>
      <c r="S207" s="1454"/>
      <c r="T207" s="1454"/>
      <c r="U207" s="1455"/>
    </row>
    <row r="208" spans="1:21" ht="37.5" customHeight="1" thickBot="1" x14ac:dyDescent="0.3">
      <c r="B208" s="1418"/>
      <c r="C208" s="943" t="s">
        <v>465</v>
      </c>
      <c r="D208" s="1538" t="s">
        <v>321</v>
      </c>
      <c r="E208" s="1538"/>
      <c r="F208" s="1538"/>
      <c r="G208" s="1539"/>
      <c r="I208"/>
      <c r="J208"/>
      <c r="K208"/>
      <c r="L208"/>
      <c r="M208"/>
      <c r="N208"/>
      <c r="P208" s="1419"/>
      <c r="Q208" s="1456"/>
      <c r="R208" s="1457"/>
      <c r="S208" s="1457"/>
      <c r="T208" s="1457"/>
      <c r="U208" s="1458"/>
    </row>
    <row r="209" spans="2:21" ht="37.5" customHeight="1" thickBot="1" x14ac:dyDescent="0.3">
      <c r="B209" s="1419"/>
      <c r="C209" s="1214" t="s">
        <v>466</v>
      </c>
      <c r="D209" s="1548" t="s">
        <v>125</v>
      </c>
      <c r="E209" s="1548"/>
      <c r="F209" s="1548"/>
      <c r="G209" s="1549"/>
      <c r="I209"/>
      <c r="J209"/>
      <c r="K209"/>
      <c r="L209"/>
      <c r="M209"/>
      <c r="N209"/>
      <c r="P209" s="1417" t="s">
        <v>657</v>
      </c>
      <c r="Q209" s="1453" t="s">
        <v>681</v>
      </c>
      <c r="R209" s="1454"/>
      <c r="S209" s="1454"/>
      <c r="T209" s="1454"/>
      <c r="U209" s="1455"/>
    </row>
    <row r="210" spans="2:21" ht="37.5" customHeight="1" thickBot="1" x14ac:dyDescent="0.3">
      <c r="B210" s="1417" t="s">
        <v>646</v>
      </c>
      <c r="C210" s="1561" t="s">
        <v>873</v>
      </c>
      <c r="D210" s="1561"/>
      <c r="E210" s="1561"/>
      <c r="F210" s="1561"/>
      <c r="G210" s="1562"/>
      <c r="I210"/>
      <c r="J210"/>
      <c r="K210"/>
      <c r="L210"/>
      <c r="M210"/>
      <c r="N210"/>
      <c r="P210" s="1419"/>
      <c r="Q210" s="1456"/>
      <c r="R210" s="1457"/>
      <c r="S210" s="1457"/>
      <c r="T210" s="1457"/>
      <c r="U210" s="1458"/>
    </row>
    <row r="211" spans="2:21" ht="36.75" customHeight="1" x14ac:dyDescent="0.25">
      <c r="B211" s="1418"/>
      <c r="C211" s="1215" t="s">
        <v>454</v>
      </c>
      <c r="D211" s="1444" t="s">
        <v>1408</v>
      </c>
      <c r="E211" s="1444"/>
      <c r="F211" s="1444"/>
      <c r="G211" s="1445"/>
      <c r="I211"/>
      <c r="J211"/>
      <c r="K211"/>
      <c r="L211"/>
      <c r="M211"/>
      <c r="N211"/>
    </row>
    <row r="212" spans="2:21" ht="39" customHeight="1" x14ac:dyDescent="0.25">
      <c r="B212" s="1418"/>
      <c r="C212" s="10" t="s">
        <v>465</v>
      </c>
      <c r="D212" s="1538" t="s">
        <v>320</v>
      </c>
      <c r="E212" s="1538"/>
      <c r="F212" s="1538"/>
      <c r="G212" s="1539"/>
      <c r="I212"/>
      <c r="J212"/>
      <c r="K212"/>
      <c r="L212"/>
      <c r="M212"/>
      <c r="N212"/>
    </row>
    <row r="213" spans="2:21" ht="33.75" customHeight="1" x14ac:dyDescent="0.25">
      <c r="B213" s="1418"/>
      <c r="C213" s="10" t="s">
        <v>466</v>
      </c>
      <c r="D213" s="1538" t="s">
        <v>125</v>
      </c>
      <c r="E213" s="1538"/>
      <c r="F213" s="1538"/>
      <c r="G213" s="1539"/>
      <c r="I213"/>
      <c r="J213"/>
      <c r="K213"/>
      <c r="L213"/>
      <c r="M213"/>
      <c r="N213"/>
    </row>
    <row r="214" spans="2:21" ht="39.75" customHeight="1" thickBot="1" x14ac:dyDescent="0.3">
      <c r="B214" s="1419"/>
      <c r="C214" s="1618" t="s">
        <v>1413</v>
      </c>
      <c r="D214" s="1619"/>
      <c r="E214" s="1619"/>
      <c r="F214" s="1619"/>
      <c r="G214" s="1620"/>
      <c r="I214"/>
      <c r="J214"/>
      <c r="K214"/>
      <c r="L214"/>
      <c r="M214"/>
      <c r="N214"/>
    </row>
    <row r="215" spans="2:21" ht="37.5" customHeight="1" thickBot="1" x14ac:dyDescent="0.3">
      <c r="B215" s="1417" t="s">
        <v>647</v>
      </c>
      <c r="C215" s="1561" t="s">
        <v>873</v>
      </c>
      <c r="D215" s="1561"/>
      <c r="E215" s="1561"/>
      <c r="F215" s="1561"/>
      <c r="G215" s="1562"/>
      <c r="I215"/>
      <c r="J215"/>
      <c r="K215"/>
      <c r="L215"/>
      <c r="M215"/>
      <c r="N215"/>
    </row>
    <row r="216" spans="2:21" ht="36.75" customHeight="1" x14ac:dyDescent="0.25">
      <c r="B216" s="1418"/>
      <c r="C216" s="1215" t="s">
        <v>454</v>
      </c>
      <c r="D216" s="1444" t="s">
        <v>1408</v>
      </c>
      <c r="E216" s="1444"/>
      <c r="F216" s="1444"/>
      <c r="G216" s="1445"/>
      <c r="I216"/>
      <c r="J216"/>
      <c r="K216"/>
      <c r="L216"/>
      <c r="M216"/>
      <c r="N216"/>
    </row>
    <row r="217" spans="2:21" ht="36.75" customHeight="1" x14ac:dyDescent="0.25">
      <c r="B217" s="1418"/>
      <c r="C217" s="10" t="s">
        <v>465</v>
      </c>
      <c r="D217" s="1538" t="s">
        <v>321</v>
      </c>
      <c r="E217" s="1538"/>
      <c r="F217" s="1538"/>
      <c r="G217" s="1539"/>
      <c r="I217"/>
      <c r="J217"/>
      <c r="K217"/>
      <c r="L217"/>
      <c r="M217"/>
      <c r="N217"/>
    </row>
    <row r="218" spans="2:21" ht="35.25" customHeight="1" x14ac:dyDescent="0.25">
      <c r="B218" s="1418"/>
      <c r="C218" s="10" t="s">
        <v>466</v>
      </c>
      <c r="D218" s="1538" t="s">
        <v>125</v>
      </c>
      <c r="E218" s="1538"/>
      <c r="F218" s="1538"/>
      <c r="G218" s="1539"/>
      <c r="I218"/>
      <c r="J218"/>
      <c r="K218"/>
      <c r="L218"/>
      <c r="M218"/>
      <c r="N218"/>
    </row>
    <row r="219" spans="2:21" ht="39.75" customHeight="1" thickBot="1" x14ac:dyDescent="0.3">
      <c r="B219" s="1419"/>
      <c r="C219" s="1618" t="s">
        <v>1413</v>
      </c>
      <c r="D219" s="1619"/>
      <c r="E219" s="1619"/>
      <c r="F219" s="1619"/>
      <c r="G219" s="1620"/>
      <c r="I219"/>
      <c r="J219"/>
      <c r="K219"/>
      <c r="L219"/>
      <c r="M219"/>
      <c r="N219"/>
    </row>
    <row r="220" spans="2:21" ht="39.75" customHeight="1" thickBot="1" x14ac:dyDescent="0.3">
      <c r="B220" s="1417" t="s">
        <v>648</v>
      </c>
      <c r="C220" s="1561" t="s">
        <v>873</v>
      </c>
      <c r="D220" s="1561"/>
      <c r="E220" s="1561"/>
      <c r="F220" s="1561"/>
      <c r="G220" s="1562"/>
      <c r="I220"/>
      <c r="J220"/>
      <c r="K220"/>
      <c r="L220"/>
      <c r="M220"/>
      <c r="N220"/>
    </row>
    <row r="221" spans="2:21" ht="37.5" customHeight="1" x14ac:dyDescent="0.25">
      <c r="B221" s="1418"/>
      <c r="C221" s="1215" t="s">
        <v>454</v>
      </c>
      <c r="D221" s="1444" t="s">
        <v>1408</v>
      </c>
      <c r="E221" s="1444"/>
      <c r="F221" s="1444"/>
      <c r="G221" s="1445"/>
      <c r="I221"/>
      <c r="J221"/>
      <c r="K221"/>
      <c r="L221"/>
      <c r="M221"/>
      <c r="N221"/>
    </row>
    <row r="222" spans="2:21" ht="34.5" customHeight="1" x14ac:dyDescent="0.25">
      <c r="B222" s="1418"/>
      <c r="C222" s="20" t="s">
        <v>410</v>
      </c>
      <c r="D222" s="1538" t="s">
        <v>1409</v>
      </c>
      <c r="E222" s="1538"/>
      <c r="F222" s="1538"/>
      <c r="G222" s="1539"/>
      <c r="I222"/>
      <c r="J222"/>
      <c r="K222"/>
      <c r="L222"/>
      <c r="M222"/>
      <c r="N222"/>
    </row>
    <row r="223" spans="2:21" ht="36.75" customHeight="1" x14ac:dyDescent="0.25">
      <c r="B223" s="1418"/>
      <c r="C223" s="10" t="s">
        <v>499</v>
      </c>
      <c r="D223" s="1543" t="s">
        <v>4097</v>
      </c>
      <c r="E223" s="1555"/>
      <c r="F223" s="1555"/>
      <c r="G223" s="1556"/>
      <c r="I223"/>
      <c r="J223"/>
      <c r="K223"/>
      <c r="L223"/>
      <c r="M223"/>
      <c r="N223"/>
    </row>
    <row r="224" spans="2:21" ht="36.75" customHeight="1" x14ac:dyDescent="0.25">
      <c r="B224" s="1418"/>
      <c r="C224" s="16" t="s">
        <v>494</v>
      </c>
      <c r="D224" s="1538" t="s">
        <v>125</v>
      </c>
      <c r="E224" s="1538"/>
      <c r="F224" s="1538"/>
      <c r="G224" s="1539"/>
      <c r="I224"/>
      <c r="J224"/>
      <c r="K224"/>
      <c r="L224"/>
      <c r="M224"/>
      <c r="N224"/>
    </row>
    <row r="225" spans="2:21" ht="41.25" customHeight="1" thickBot="1" x14ac:dyDescent="0.3">
      <c r="B225" s="1419"/>
      <c r="C225" s="1618" t="s">
        <v>1413</v>
      </c>
      <c r="D225" s="1619"/>
      <c r="E225" s="1619"/>
      <c r="F225" s="1619"/>
      <c r="G225" s="1620"/>
      <c r="I225"/>
      <c r="J225"/>
      <c r="K225"/>
      <c r="L225"/>
      <c r="M225"/>
      <c r="N225"/>
    </row>
    <row r="226" spans="2:21" ht="37.5" customHeight="1" thickBot="1" x14ac:dyDescent="0.3">
      <c r="B226" s="1417" t="s">
        <v>649</v>
      </c>
      <c r="C226" s="1561" t="s">
        <v>873</v>
      </c>
      <c r="D226" s="1561"/>
      <c r="E226" s="1561"/>
      <c r="F226" s="1561"/>
      <c r="G226" s="1562"/>
      <c r="I226"/>
      <c r="J226"/>
      <c r="K226"/>
      <c r="L226"/>
      <c r="M226"/>
      <c r="N226"/>
    </row>
    <row r="227" spans="2:21" ht="37.5" customHeight="1" x14ac:dyDescent="0.25">
      <c r="B227" s="1418"/>
      <c r="C227" s="1215" t="s">
        <v>454</v>
      </c>
      <c r="D227" s="1444" t="s">
        <v>1408</v>
      </c>
      <c r="E227" s="1444"/>
      <c r="F227" s="1444"/>
      <c r="G227" s="1445"/>
      <c r="I227"/>
      <c r="J227"/>
      <c r="K227"/>
      <c r="L227"/>
      <c r="M227"/>
      <c r="N227"/>
    </row>
    <row r="228" spans="2:21" ht="33.75" customHeight="1" x14ac:dyDescent="0.25">
      <c r="B228" s="1418"/>
      <c r="C228" s="20" t="s">
        <v>410</v>
      </c>
      <c r="D228" s="1538" t="s">
        <v>1409</v>
      </c>
      <c r="E228" s="1538"/>
      <c r="F228" s="1538"/>
      <c r="G228" s="1539"/>
      <c r="I228"/>
      <c r="J228"/>
      <c r="K228"/>
      <c r="L228"/>
      <c r="M228"/>
      <c r="N228"/>
    </row>
    <row r="229" spans="2:21" ht="36" customHeight="1" x14ac:dyDescent="0.25">
      <c r="B229" s="1418"/>
      <c r="C229" s="10" t="s">
        <v>499</v>
      </c>
      <c r="D229" s="1538" t="s">
        <v>656</v>
      </c>
      <c r="E229" s="1538"/>
      <c r="F229" s="1538"/>
      <c r="G229" s="1539"/>
      <c r="I229"/>
      <c r="J229"/>
      <c r="K229"/>
      <c r="L229"/>
      <c r="M229"/>
      <c r="N229"/>
    </row>
    <row r="230" spans="2:21" ht="37.5" customHeight="1" x14ac:dyDescent="0.25">
      <c r="B230" s="1418"/>
      <c r="C230" s="10" t="s">
        <v>500</v>
      </c>
      <c r="D230" s="1538" t="s">
        <v>125</v>
      </c>
      <c r="E230" s="1538"/>
      <c r="F230" s="1538"/>
      <c r="G230" s="1539"/>
      <c r="I230"/>
      <c r="J230"/>
      <c r="K230"/>
      <c r="L230"/>
      <c r="M230"/>
      <c r="N230"/>
    </row>
    <row r="231" spans="2:21" ht="39" customHeight="1" thickBot="1" x14ac:dyDescent="0.3">
      <c r="B231" s="1419"/>
      <c r="C231" s="1618" t="s">
        <v>1413</v>
      </c>
      <c r="D231" s="1619"/>
      <c r="E231" s="1619"/>
      <c r="F231" s="1619"/>
      <c r="G231" s="1620"/>
      <c r="I231"/>
      <c r="J231"/>
      <c r="K231"/>
      <c r="L231"/>
      <c r="M231"/>
      <c r="N231"/>
    </row>
    <row r="232" spans="2:21" ht="35.25" customHeight="1" thickBot="1" x14ac:dyDescent="0.3">
      <c r="B232" s="1417" t="s">
        <v>650</v>
      </c>
      <c r="C232" s="1561" t="s">
        <v>873</v>
      </c>
      <c r="D232" s="1561"/>
      <c r="E232" s="1561"/>
      <c r="F232" s="1561"/>
      <c r="G232" s="1562"/>
      <c r="I232"/>
      <c r="J232"/>
      <c r="K232"/>
      <c r="L232"/>
      <c r="M232"/>
      <c r="N232"/>
    </row>
    <row r="233" spans="2:21" ht="30" customHeight="1" thickBot="1" x14ac:dyDescent="0.3">
      <c r="B233" s="1418"/>
      <c r="C233" s="1563" t="s">
        <v>1407</v>
      </c>
      <c r="D233" s="1561"/>
      <c r="E233" s="1561"/>
      <c r="F233" s="1561"/>
      <c r="G233" s="1562"/>
      <c r="I233"/>
      <c r="J233"/>
      <c r="K233"/>
      <c r="L233"/>
      <c r="M233"/>
      <c r="N233"/>
    </row>
    <row r="234" spans="2:21" ht="39" customHeight="1" x14ac:dyDescent="0.25">
      <c r="B234" s="1418"/>
      <c r="C234" s="1215" t="s">
        <v>499</v>
      </c>
      <c r="D234" s="1444" t="s">
        <v>1729</v>
      </c>
      <c r="E234" s="1444"/>
      <c r="F234" s="1444"/>
      <c r="G234" s="1445"/>
      <c r="I234"/>
      <c r="J234"/>
      <c r="K234"/>
      <c r="L234"/>
      <c r="M234"/>
      <c r="N234"/>
    </row>
    <row r="235" spans="2:21" ht="30" customHeight="1" thickBot="1" x14ac:dyDescent="0.3">
      <c r="B235" s="1419"/>
      <c r="C235" s="1618" t="s">
        <v>1413</v>
      </c>
      <c r="D235" s="1619"/>
      <c r="E235" s="1619"/>
      <c r="F235" s="1619"/>
      <c r="G235" s="1620"/>
      <c r="I235"/>
      <c r="J235"/>
      <c r="K235"/>
      <c r="L235"/>
      <c r="M235"/>
      <c r="N235"/>
    </row>
    <row r="236" spans="2:21" ht="33.950000000000003" customHeight="1" thickBot="1" x14ac:dyDescent="0.3">
      <c r="B236" s="276" t="s">
        <v>657</v>
      </c>
      <c r="C236" s="1561" t="s">
        <v>679</v>
      </c>
      <c r="D236" s="1561"/>
      <c r="E236" s="1561"/>
      <c r="F236" s="1561"/>
      <c r="G236" s="1562"/>
      <c r="I236"/>
      <c r="J236"/>
      <c r="K236"/>
      <c r="L236"/>
      <c r="M236"/>
      <c r="N236"/>
    </row>
    <row r="237" spans="2:21" ht="33.950000000000003" customHeight="1" x14ac:dyDescent="0.2"/>
    <row r="238" spans="2:21" ht="33.950000000000003" customHeight="1" thickBot="1" x14ac:dyDescent="0.25"/>
    <row r="239" spans="2:21" ht="33.950000000000003" customHeight="1" thickBot="1" x14ac:dyDescent="0.25">
      <c r="B239" s="1520" t="s">
        <v>1410</v>
      </c>
      <c r="C239" s="1521"/>
      <c r="D239" s="1521"/>
      <c r="E239" s="1521"/>
      <c r="F239" s="1521"/>
      <c r="G239" s="1522"/>
      <c r="I239" s="1520" t="s">
        <v>1411</v>
      </c>
      <c r="J239" s="1521"/>
      <c r="K239" s="1521"/>
      <c r="L239" s="1521"/>
      <c r="M239" s="1521"/>
      <c r="N239" s="1522"/>
      <c r="P239" s="1624" t="s">
        <v>1412</v>
      </c>
      <c r="Q239" s="1625"/>
      <c r="R239" s="1625"/>
      <c r="S239" s="1625"/>
      <c r="T239" s="1625"/>
      <c r="U239" s="1626"/>
    </row>
    <row r="240" spans="2:21" ht="33.950000000000003" customHeight="1" thickBot="1" x14ac:dyDescent="0.25">
      <c r="B240" s="278" t="s">
        <v>1077</v>
      </c>
      <c r="C240" s="1529"/>
      <c r="D240" s="1530"/>
      <c r="E240" s="1530"/>
      <c r="F240" s="1530"/>
      <c r="G240" s="1531"/>
      <c r="I240" s="278" t="s">
        <v>1077</v>
      </c>
      <c r="J240" s="1529"/>
      <c r="K240" s="1530"/>
      <c r="L240" s="1530"/>
      <c r="M240" s="1530"/>
      <c r="N240" s="1531"/>
      <c r="P240" s="278" t="s">
        <v>1077</v>
      </c>
      <c r="Q240" s="1529"/>
      <c r="R240" s="1530"/>
      <c r="S240" s="1530"/>
      <c r="T240" s="1530"/>
      <c r="U240" s="1531"/>
    </row>
    <row r="241" spans="2:21" ht="33.950000000000003" customHeight="1" thickBot="1" x14ac:dyDescent="0.25">
      <c r="B241" s="277" t="s">
        <v>125</v>
      </c>
      <c r="C241" s="1627" t="s">
        <v>3798</v>
      </c>
      <c r="D241" s="1612"/>
      <c r="E241" s="1612"/>
      <c r="F241" s="1612"/>
      <c r="G241" s="1613"/>
      <c r="I241" s="277" t="s">
        <v>125</v>
      </c>
      <c r="J241" s="1627" t="s">
        <v>683</v>
      </c>
      <c r="K241" s="1612"/>
      <c r="L241" s="1612"/>
      <c r="M241" s="1612"/>
      <c r="N241" s="1613"/>
      <c r="P241" s="276" t="s">
        <v>695</v>
      </c>
      <c r="Q241" s="1563" t="s">
        <v>696</v>
      </c>
      <c r="R241" s="1561"/>
      <c r="S241" s="1561"/>
      <c r="T241" s="1561"/>
      <c r="U241" s="1562"/>
    </row>
    <row r="242" spans="2:21" ht="33.950000000000003" customHeight="1" thickBot="1" x14ac:dyDescent="0.25">
      <c r="B242" s="277" t="s">
        <v>127</v>
      </c>
      <c r="C242" s="1627" t="s">
        <v>3799</v>
      </c>
      <c r="D242" s="1612"/>
      <c r="E242" s="1612"/>
      <c r="F242" s="1612"/>
      <c r="G242" s="1613"/>
      <c r="I242" s="277" t="s">
        <v>127</v>
      </c>
      <c r="J242" s="1627" t="s">
        <v>684</v>
      </c>
      <c r="K242" s="1612"/>
      <c r="L242" s="1612"/>
      <c r="M242" s="1612"/>
      <c r="N242" s="1613"/>
      <c r="P242" s="276" t="s">
        <v>867</v>
      </c>
      <c r="Q242" s="1563" t="s">
        <v>869</v>
      </c>
      <c r="R242" s="1561"/>
      <c r="S242" s="1561"/>
      <c r="T242" s="1561"/>
      <c r="U242" s="1562"/>
    </row>
    <row r="243" spans="2:21" ht="33.950000000000003" customHeight="1" thickBot="1" x14ac:dyDescent="0.25">
      <c r="B243" s="277" t="s">
        <v>642</v>
      </c>
      <c r="C243" s="1627" t="s">
        <v>3800</v>
      </c>
      <c r="D243" s="1612"/>
      <c r="E243" s="1612"/>
      <c r="F243" s="1612"/>
      <c r="G243" s="1613"/>
      <c r="I243" s="277" t="s">
        <v>642</v>
      </c>
      <c r="J243" s="1627" t="s">
        <v>685</v>
      </c>
      <c r="K243" s="1612"/>
      <c r="L243" s="1612"/>
      <c r="M243" s="1612"/>
      <c r="N243" s="1613"/>
      <c r="P243" s="276" t="s">
        <v>868</v>
      </c>
      <c r="Q243" s="1563" t="s">
        <v>870</v>
      </c>
      <c r="R243" s="1561"/>
      <c r="S243" s="1561"/>
      <c r="T243" s="1561"/>
      <c r="U243" s="1562"/>
    </row>
    <row r="244" spans="2:21" ht="33.950000000000003" customHeight="1" thickBot="1" x14ac:dyDescent="0.25">
      <c r="B244" s="277" t="s">
        <v>643</v>
      </c>
      <c r="C244" s="1627" t="s">
        <v>3801</v>
      </c>
      <c r="D244" s="1612"/>
      <c r="E244" s="1612"/>
      <c r="F244" s="1612"/>
      <c r="G244" s="1613"/>
      <c r="I244" s="277" t="s">
        <v>643</v>
      </c>
      <c r="J244" s="1627" t="s">
        <v>686</v>
      </c>
      <c r="K244" s="1612"/>
      <c r="L244" s="1612"/>
      <c r="M244" s="1612"/>
      <c r="N244" s="1613"/>
    </row>
    <row r="245" spans="2:21" ht="33.950000000000003" customHeight="1" thickBot="1" x14ac:dyDescent="0.25">
      <c r="B245" s="277" t="s">
        <v>644</v>
      </c>
      <c r="C245" s="1627" t="s">
        <v>3802</v>
      </c>
      <c r="D245" s="1612"/>
      <c r="E245" s="1612"/>
      <c r="F245" s="1612"/>
      <c r="G245" s="1613"/>
      <c r="I245" s="277" t="s">
        <v>644</v>
      </c>
      <c r="J245" s="1627" t="s">
        <v>687</v>
      </c>
      <c r="K245" s="1612"/>
      <c r="L245" s="1612"/>
      <c r="M245" s="1612"/>
      <c r="N245" s="1613"/>
    </row>
    <row r="246" spans="2:21" ht="33.950000000000003" customHeight="1" thickBot="1" x14ac:dyDescent="0.25">
      <c r="B246" s="277" t="s">
        <v>645</v>
      </c>
      <c r="C246" s="1627" t="s">
        <v>3803</v>
      </c>
      <c r="D246" s="1612"/>
      <c r="E246" s="1612"/>
      <c r="F246" s="1612"/>
      <c r="G246" s="1613"/>
      <c r="I246" s="277" t="s">
        <v>645</v>
      </c>
      <c r="J246" s="1627" t="s">
        <v>688</v>
      </c>
      <c r="K246" s="1612"/>
      <c r="L246" s="1612"/>
      <c r="M246" s="1612"/>
      <c r="N246" s="1613"/>
    </row>
    <row r="247" spans="2:21" ht="33.950000000000003" customHeight="1" thickBot="1" x14ac:dyDescent="0.25">
      <c r="B247" s="277" t="s">
        <v>646</v>
      </c>
      <c r="C247" s="1627" t="s">
        <v>3804</v>
      </c>
      <c r="D247" s="1612"/>
      <c r="E247" s="1612"/>
      <c r="F247" s="1612"/>
      <c r="G247" s="1613"/>
      <c r="I247" s="277" t="s">
        <v>646</v>
      </c>
      <c r="J247" s="1627" t="s">
        <v>689</v>
      </c>
      <c r="K247" s="1612"/>
      <c r="L247" s="1612"/>
      <c r="M247" s="1612"/>
      <c r="N247" s="1613"/>
    </row>
    <row r="248" spans="2:21" ht="30" customHeight="1" thickBot="1" x14ac:dyDescent="0.25">
      <c r="B248" s="277" t="s">
        <v>647</v>
      </c>
      <c r="C248" s="1627" t="s">
        <v>3805</v>
      </c>
      <c r="D248" s="1612"/>
      <c r="E248" s="1612"/>
      <c r="F248" s="1612"/>
      <c r="G248" s="1613"/>
      <c r="I248" s="277" t="s">
        <v>647</v>
      </c>
      <c r="J248" s="1627" t="s">
        <v>690</v>
      </c>
      <c r="K248" s="1612"/>
      <c r="L248" s="1612"/>
      <c r="M248" s="1612"/>
      <c r="N248" s="1613"/>
    </row>
    <row r="249" spans="2:21" ht="30.75" customHeight="1" thickBot="1" x14ac:dyDescent="0.25">
      <c r="B249" s="277" t="s">
        <v>648</v>
      </c>
      <c r="C249" s="1627" t="s">
        <v>3806</v>
      </c>
      <c r="D249" s="1612"/>
      <c r="E249" s="1612"/>
      <c r="F249" s="1612"/>
      <c r="G249" s="1613"/>
      <c r="I249" s="277" t="s">
        <v>648</v>
      </c>
      <c r="J249" s="1627" t="s">
        <v>691</v>
      </c>
      <c r="K249" s="1612"/>
      <c r="L249" s="1612"/>
      <c r="M249" s="1612"/>
      <c r="N249" s="1613"/>
    </row>
    <row r="250" spans="2:21" ht="31.5" customHeight="1" thickBot="1" x14ac:dyDescent="0.25">
      <c r="B250" s="277" t="s">
        <v>649</v>
      </c>
      <c r="C250" s="1627" t="s">
        <v>3807</v>
      </c>
      <c r="D250" s="1612"/>
      <c r="E250" s="1612"/>
      <c r="F250" s="1612"/>
      <c r="G250" s="1613"/>
      <c r="I250" s="277" t="s">
        <v>649</v>
      </c>
      <c r="J250" s="1627" t="s">
        <v>692</v>
      </c>
      <c r="K250" s="1612"/>
      <c r="L250" s="1612"/>
      <c r="M250" s="1612"/>
      <c r="N250" s="1613"/>
    </row>
    <row r="251" spans="2:21" ht="27.75" customHeight="1" thickBot="1" x14ac:dyDescent="0.25">
      <c r="B251" s="277" t="s">
        <v>650</v>
      </c>
      <c r="C251" s="1627" t="s">
        <v>3808</v>
      </c>
      <c r="D251" s="1612"/>
      <c r="E251" s="1612"/>
      <c r="F251" s="1612"/>
      <c r="G251" s="1613"/>
      <c r="I251" s="277" t="s">
        <v>650</v>
      </c>
      <c r="J251" s="1627" t="s">
        <v>693</v>
      </c>
      <c r="K251" s="1612"/>
      <c r="L251" s="1612"/>
      <c r="M251" s="1612"/>
      <c r="N251" s="1613"/>
    </row>
    <row r="252" spans="2:21" ht="31.5" customHeight="1" thickBot="1" x14ac:dyDescent="0.25">
      <c r="B252" s="276" t="s">
        <v>657</v>
      </c>
      <c r="C252" s="1628" t="s">
        <v>682</v>
      </c>
      <c r="D252" s="1629"/>
      <c r="E252" s="1629"/>
      <c r="F252" s="1629"/>
      <c r="G252" s="1630"/>
      <c r="I252" s="276" t="s">
        <v>657</v>
      </c>
      <c r="J252" s="1628" t="s">
        <v>694</v>
      </c>
      <c r="K252" s="1629"/>
      <c r="L252" s="1629"/>
      <c r="M252" s="1629"/>
      <c r="N252" s="1630"/>
    </row>
  </sheetData>
  <sheetProtection algorithmName="SHA-512" hashValue="udn6ZYbY0R7CvUYnvYX+BWXk4UT14rLjabknUy2Oc56Q2+aFqSupLY2wDnhmicp+CSH9gZPD0LW+Z1mbqEKzdQ==" saltValue="7ys5PHeqYUdFdR+VbRibgg==" spinCount="100000" sheet="1" objects="1" scenarios="1"/>
  <dataConsolidate/>
  <mergeCells count="758">
    <mergeCell ref="C252:G252"/>
    <mergeCell ref="J252:N252"/>
    <mergeCell ref="C249:G249"/>
    <mergeCell ref="J249:N249"/>
    <mergeCell ref="C250:G250"/>
    <mergeCell ref="J250:N250"/>
    <mergeCell ref="C251:G251"/>
    <mergeCell ref="J251:N251"/>
    <mergeCell ref="C246:G246"/>
    <mergeCell ref="J246:N246"/>
    <mergeCell ref="C247:G247"/>
    <mergeCell ref="J247:N247"/>
    <mergeCell ref="C248:G248"/>
    <mergeCell ref="J248:N248"/>
    <mergeCell ref="C243:G243"/>
    <mergeCell ref="J243:N243"/>
    <mergeCell ref="Q243:U243"/>
    <mergeCell ref="C244:G244"/>
    <mergeCell ref="J244:N244"/>
    <mergeCell ref="C245:G245"/>
    <mergeCell ref="J245:N245"/>
    <mergeCell ref="C241:G241"/>
    <mergeCell ref="J241:N241"/>
    <mergeCell ref="Q241:U241"/>
    <mergeCell ref="C242:G242"/>
    <mergeCell ref="J242:N242"/>
    <mergeCell ref="Q242:U242"/>
    <mergeCell ref="B239:G239"/>
    <mergeCell ref="I239:N239"/>
    <mergeCell ref="P239:U239"/>
    <mergeCell ref="C240:G240"/>
    <mergeCell ref="J240:N240"/>
    <mergeCell ref="Q240:U240"/>
    <mergeCell ref="B232:B235"/>
    <mergeCell ref="C232:G232"/>
    <mergeCell ref="C233:G233"/>
    <mergeCell ref="D234:G234"/>
    <mergeCell ref="C235:G235"/>
    <mergeCell ref="C236:G236"/>
    <mergeCell ref="B226:B231"/>
    <mergeCell ref="C226:G226"/>
    <mergeCell ref="D227:G227"/>
    <mergeCell ref="D228:G228"/>
    <mergeCell ref="D229:G229"/>
    <mergeCell ref="D230:G230"/>
    <mergeCell ref="C231:G231"/>
    <mergeCell ref="B220:B225"/>
    <mergeCell ref="C220:G220"/>
    <mergeCell ref="D221:G221"/>
    <mergeCell ref="D222:G222"/>
    <mergeCell ref="D223:G223"/>
    <mergeCell ref="D224:G224"/>
    <mergeCell ref="C225:G225"/>
    <mergeCell ref="P207:P208"/>
    <mergeCell ref="Q207:U208"/>
    <mergeCell ref="P209:P210"/>
    <mergeCell ref="Q209:U210"/>
    <mergeCell ref="C214:G214"/>
    <mergeCell ref="B215:B219"/>
    <mergeCell ref="C215:G215"/>
    <mergeCell ref="D216:G216"/>
    <mergeCell ref="D217:G217"/>
    <mergeCell ref="D218:G218"/>
    <mergeCell ref="C219:G219"/>
    <mergeCell ref="C207:G207"/>
    <mergeCell ref="D208:G208"/>
    <mergeCell ref="D209:G209"/>
    <mergeCell ref="B210:B214"/>
    <mergeCell ref="C210:G210"/>
    <mergeCell ref="D211:G211"/>
    <mergeCell ref="D212:G212"/>
    <mergeCell ref="D213:G213"/>
    <mergeCell ref="B202:B209"/>
    <mergeCell ref="C202:G202"/>
    <mergeCell ref="I202:I205"/>
    <mergeCell ref="J202:N202"/>
    <mergeCell ref="D203:G203"/>
    <mergeCell ref="J203:N203"/>
    <mergeCell ref="D204:G204"/>
    <mergeCell ref="J204:L204"/>
    <mergeCell ref="M204:N204"/>
    <mergeCell ref="D205:G205"/>
    <mergeCell ref="J205:N205"/>
    <mergeCell ref="C206:G206"/>
    <mergeCell ref="J206:N206"/>
    <mergeCell ref="J198:L198"/>
    <mergeCell ref="M198:N198"/>
    <mergeCell ref="B199:B201"/>
    <mergeCell ref="C199:G199"/>
    <mergeCell ref="J199:L199"/>
    <mergeCell ref="M199:N199"/>
    <mergeCell ref="D200:G200"/>
    <mergeCell ref="J200:L200"/>
    <mergeCell ref="B196:B198"/>
    <mergeCell ref="C196:G196"/>
    <mergeCell ref="I196:I201"/>
    <mergeCell ref="J196:N196"/>
    <mergeCell ref="D197:G197"/>
    <mergeCell ref="J197:L197"/>
    <mergeCell ref="M197:N197"/>
    <mergeCell ref="C198:G198"/>
    <mergeCell ref="M200:N200"/>
    <mergeCell ref="C201:G201"/>
    <mergeCell ref="J201:N201"/>
    <mergeCell ref="Q193:U193"/>
    <mergeCell ref="Q194:U194"/>
    <mergeCell ref="P191:P192"/>
    <mergeCell ref="Q191:U192"/>
    <mergeCell ref="P195:P196"/>
    <mergeCell ref="B191:B195"/>
    <mergeCell ref="C191:G191"/>
    <mergeCell ref="I191:I195"/>
    <mergeCell ref="J191:N191"/>
    <mergeCell ref="D192:G192"/>
    <mergeCell ref="J192:L192"/>
    <mergeCell ref="D194:G194"/>
    <mergeCell ref="J194:L194"/>
    <mergeCell ref="M194:N194"/>
    <mergeCell ref="C195:G195"/>
    <mergeCell ref="J195:N195"/>
    <mergeCell ref="M192:N192"/>
    <mergeCell ref="D193:G193"/>
    <mergeCell ref="J193:L193"/>
    <mergeCell ref="M193:N193"/>
    <mergeCell ref="Q195:U196"/>
    <mergeCell ref="P189:U189"/>
    <mergeCell ref="D190:G190"/>
    <mergeCell ref="J190:L190"/>
    <mergeCell ref="M190:N190"/>
    <mergeCell ref="Q190:S190"/>
    <mergeCell ref="T190:U190"/>
    <mergeCell ref="B184:B185"/>
    <mergeCell ref="C184:G184"/>
    <mergeCell ref="C185:G185"/>
    <mergeCell ref="C186:G186"/>
    <mergeCell ref="B189:G189"/>
    <mergeCell ref="I189:N189"/>
    <mergeCell ref="B179:B183"/>
    <mergeCell ref="C179:G179"/>
    <mergeCell ref="P179:P180"/>
    <mergeCell ref="Q179:U180"/>
    <mergeCell ref="D180:G180"/>
    <mergeCell ref="D181:G181"/>
    <mergeCell ref="D182:G182"/>
    <mergeCell ref="D183:G183"/>
    <mergeCell ref="P175:P178"/>
    <mergeCell ref="Q175:U175"/>
    <mergeCell ref="D176:G176"/>
    <mergeCell ref="Q176:S176"/>
    <mergeCell ref="T176:U176"/>
    <mergeCell ref="D177:G177"/>
    <mergeCell ref="Q177:U177"/>
    <mergeCell ref="D178:G178"/>
    <mergeCell ref="Q178:U178"/>
    <mergeCell ref="Q171:U171"/>
    <mergeCell ref="D172:G172"/>
    <mergeCell ref="Q172:S172"/>
    <mergeCell ref="T172:U172"/>
    <mergeCell ref="B173:B178"/>
    <mergeCell ref="C173:G173"/>
    <mergeCell ref="Q173:U173"/>
    <mergeCell ref="D174:G174"/>
    <mergeCell ref="Q174:U174"/>
    <mergeCell ref="D175:G175"/>
    <mergeCell ref="B168:B172"/>
    <mergeCell ref="C168:G168"/>
    <mergeCell ref="Q168:S168"/>
    <mergeCell ref="T168:U168"/>
    <mergeCell ref="D169:G169"/>
    <mergeCell ref="Q169:U169"/>
    <mergeCell ref="D170:G170"/>
    <mergeCell ref="Q170:U170"/>
    <mergeCell ref="D171:G171"/>
    <mergeCell ref="P171:P174"/>
    <mergeCell ref="Q165:U165"/>
    <mergeCell ref="D166:G166"/>
    <mergeCell ref="Q166:U166"/>
    <mergeCell ref="D167:G167"/>
    <mergeCell ref="P167:P170"/>
    <mergeCell ref="Q167:U167"/>
    <mergeCell ref="D162:G162"/>
    <mergeCell ref="Q162:U162"/>
    <mergeCell ref="B163:B167"/>
    <mergeCell ref="C163:G163"/>
    <mergeCell ref="P163:P166"/>
    <mergeCell ref="Q163:U163"/>
    <mergeCell ref="D164:G164"/>
    <mergeCell ref="Q164:S164"/>
    <mergeCell ref="T164:U164"/>
    <mergeCell ref="D165:G165"/>
    <mergeCell ref="B155:B162"/>
    <mergeCell ref="C155:G155"/>
    <mergeCell ref="J155:N155"/>
    <mergeCell ref="I160:I161"/>
    <mergeCell ref="J160:N161"/>
    <mergeCell ref="Q160:S160"/>
    <mergeCell ref="T160:U160"/>
    <mergeCell ref="D161:G161"/>
    <mergeCell ref="Q161:U161"/>
    <mergeCell ref="J157:N157"/>
    <mergeCell ref="Q157:U157"/>
    <mergeCell ref="D158:G158"/>
    <mergeCell ref="J158:N158"/>
    <mergeCell ref="Q158:U158"/>
    <mergeCell ref="D159:G159"/>
    <mergeCell ref="J159:N159"/>
    <mergeCell ref="P159:P162"/>
    <mergeCell ref="Q159:U159"/>
    <mergeCell ref="C160:G160"/>
    <mergeCell ref="P155:P158"/>
    <mergeCell ref="Q155:U155"/>
    <mergeCell ref="D156:G156"/>
    <mergeCell ref="J156:N156"/>
    <mergeCell ref="Q156:S156"/>
    <mergeCell ref="T156:U156"/>
    <mergeCell ref="D157:G157"/>
    <mergeCell ref="C153:G153"/>
    <mergeCell ref="I153:I154"/>
    <mergeCell ref="J153:N154"/>
    <mergeCell ref="Q153:U153"/>
    <mergeCell ref="D154:G154"/>
    <mergeCell ref="Q154:U154"/>
    <mergeCell ref="B151:B152"/>
    <mergeCell ref="C151:G151"/>
    <mergeCell ref="I151:I152"/>
    <mergeCell ref="J151:N152"/>
    <mergeCell ref="P151:P154"/>
    <mergeCell ref="Q151:U151"/>
    <mergeCell ref="D152:G152"/>
    <mergeCell ref="Q152:S152"/>
    <mergeCell ref="T152:U152"/>
    <mergeCell ref="B153:B154"/>
    <mergeCell ref="T148:U148"/>
    <mergeCell ref="B149:B150"/>
    <mergeCell ref="C149:G149"/>
    <mergeCell ref="I149:I150"/>
    <mergeCell ref="J149:N150"/>
    <mergeCell ref="Q149:U149"/>
    <mergeCell ref="D150:G150"/>
    <mergeCell ref="Q150:U150"/>
    <mergeCell ref="B146:B148"/>
    <mergeCell ref="C146:G146"/>
    <mergeCell ref="Q146:U146"/>
    <mergeCell ref="D147:G147"/>
    <mergeCell ref="I147:I148"/>
    <mergeCell ref="J147:N148"/>
    <mergeCell ref="P147:P150"/>
    <mergeCell ref="Q147:U147"/>
    <mergeCell ref="C148:G148"/>
    <mergeCell ref="Q148:S148"/>
    <mergeCell ref="B143:B145"/>
    <mergeCell ref="C143:G143"/>
    <mergeCell ref="I143:I144"/>
    <mergeCell ref="J143:N144"/>
    <mergeCell ref="P143:P146"/>
    <mergeCell ref="C138:G138"/>
    <mergeCell ref="J138:N138"/>
    <mergeCell ref="Q138:U138"/>
    <mergeCell ref="B141:G141"/>
    <mergeCell ref="I141:N141"/>
    <mergeCell ref="P141:U141"/>
    <mergeCell ref="Q143:U143"/>
    <mergeCell ref="D144:G144"/>
    <mergeCell ref="Q144:S144"/>
    <mergeCell ref="T144:U144"/>
    <mergeCell ref="C145:G145"/>
    <mergeCell ref="I145:I146"/>
    <mergeCell ref="J145:N146"/>
    <mergeCell ref="Q145:U145"/>
    <mergeCell ref="D142:G142"/>
    <mergeCell ref="J142:L142"/>
    <mergeCell ref="M142:N142"/>
    <mergeCell ref="Q142:S142"/>
    <mergeCell ref="T142:U142"/>
    <mergeCell ref="B136:B137"/>
    <mergeCell ref="C136:G136"/>
    <mergeCell ref="I136:I137"/>
    <mergeCell ref="J136:N136"/>
    <mergeCell ref="P136:P137"/>
    <mergeCell ref="Q136:U136"/>
    <mergeCell ref="C137:G137"/>
    <mergeCell ref="J137:N137"/>
    <mergeCell ref="Q137:U137"/>
    <mergeCell ref="B131:B135"/>
    <mergeCell ref="C131:G131"/>
    <mergeCell ref="I131:I135"/>
    <mergeCell ref="J131:N131"/>
    <mergeCell ref="P131:P135"/>
    <mergeCell ref="Q131:U131"/>
    <mergeCell ref="D132:G132"/>
    <mergeCell ref="J132:L132"/>
    <mergeCell ref="M132:N132"/>
    <mergeCell ref="Q132:S132"/>
    <mergeCell ref="D134:G134"/>
    <mergeCell ref="J134:L134"/>
    <mergeCell ref="M134:N134"/>
    <mergeCell ref="Q134:S134"/>
    <mergeCell ref="T134:U134"/>
    <mergeCell ref="D135:G135"/>
    <mergeCell ref="J135:L135"/>
    <mergeCell ref="M135:N135"/>
    <mergeCell ref="Q135:S135"/>
    <mergeCell ref="T135:U135"/>
    <mergeCell ref="D130:G130"/>
    <mergeCell ref="J130:L130"/>
    <mergeCell ref="M130:N130"/>
    <mergeCell ref="Q130:S130"/>
    <mergeCell ref="T130:U130"/>
    <mergeCell ref="T132:U132"/>
    <mergeCell ref="D133:G133"/>
    <mergeCell ref="J133:L133"/>
    <mergeCell ref="M133:N133"/>
    <mergeCell ref="Q133:S133"/>
    <mergeCell ref="T133:U133"/>
    <mergeCell ref="T127:U127"/>
    <mergeCell ref="D128:G128"/>
    <mergeCell ref="J128:L128"/>
    <mergeCell ref="M128:N128"/>
    <mergeCell ref="Q128:S128"/>
    <mergeCell ref="T128:U128"/>
    <mergeCell ref="D129:G129"/>
    <mergeCell ref="J129:L129"/>
    <mergeCell ref="M129:N129"/>
    <mergeCell ref="Q129:S129"/>
    <mergeCell ref="T129:U129"/>
    <mergeCell ref="B125:B130"/>
    <mergeCell ref="C125:G125"/>
    <mergeCell ref="I125:I130"/>
    <mergeCell ref="J125:N125"/>
    <mergeCell ref="P125:P130"/>
    <mergeCell ref="D122:G122"/>
    <mergeCell ref="J122:L122"/>
    <mergeCell ref="M122:N122"/>
    <mergeCell ref="Q122:S122"/>
    <mergeCell ref="Q125:U125"/>
    <mergeCell ref="D126:G126"/>
    <mergeCell ref="J126:L126"/>
    <mergeCell ref="M126:N126"/>
    <mergeCell ref="Q126:S126"/>
    <mergeCell ref="T126:U126"/>
    <mergeCell ref="D124:G124"/>
    <mergeCell ref="J124:L124"/>
    <mergeCell ref="M124:N124"/>
    <mergeCell ref="Q124:S124"/>
    <mergeCell ref="T124:U124"/>
    <mergeCell ref="D127:G127"/>
    <mergeCell ref="J127:L127"/>
    <mergeCell ref="M127:N127"/>
    <mergeCell ref="Q127:S127"/>
    <mergeCell ref="T118:U118"/>
    <mergeCell ref="D119:G119"/>
    <mergeCell ref="J119:L119"/>
    <mergeCell ref="M119:N119"/>
    <mergeCell ref="Q119:S119"/>
    <mergeCell ref="T119:U119"/>
    <mergeCell ref="B120:B124"/>
    <mergeCell ref="C120:G120"/>
    <mergeCell ref="I120:I124"/>
    <mergeCell ref="J120:N120"/>
    <mergeCell ref="P120:P124"/>
    <mergeCell ref="B115:B119"/>
    <mergeCell ref="T122:U122"/>
    <mergeCell ref="D123:G123"/>
    <mergeCell ref="J123:L123"/>
    <mergeCell ref="M123:N123"/>
    <mergeCell ref="Q123:S123"/>
    <mergeCell ref="T123:U123"/>
    <mergeCell ref="Q120:U120"/>
    <mergeCell ref="D121:G121"/>
    <mergeCell ref="J121:L121"/>
    <mergeCell ref="M121:N121"/>
    <mergeCell ref="Q121:S121"/>
    <mergeCell ref="T121:U121"/>
    <mergeCell ref="Q115:U115"/>
    <mergeCell ref="D116:G116"/>
    <mergeCell ref="J116:L116"/>
    <mergeCell ref="M116:N116"/>
    <mergeCell ref="Q116:S116"/>
    <mergeCell ref="T116:U116"/>
    <mergeCell ref="D114:G114"/>
    <mergeCell ref="J114:L114"/>
    <mergeCell ref="M114:N114"/>
    <mergeCell ref="Q114:S114"/>
    <mergeCell ref="T114:U114"/>
    <mergeCell ref="C115:G115"/>
    <mergeCell ref="I115:I119"/>
    <mergeCell ref="J115:N115"/>
    <mergeCell ref="P115:P119"/>
    <mergeCell ref="D117:G117"/>
    <mergeCell ref="J117:L117"/>
    <mergeCell ref="M117:N117"/>
    <mergeCell ref="Q117:S117"/>
    <mergeCell ref="T117:U117"/>
    <mergeCell ref="D118:G118"/>
    <mergeCell ref="J118:L118"/>
    <mergeCell ref="M118:N118"/>
    <mergeCell ref="Q118:S118"/>
    <mergeCell ref="C112:G112"/>
    <mergeCell ref="J112:N112"/>
    <mergeCell ref="Q112:U112"/>
    <mergeCell ref="D113:G113"/>
    <mergeCell ref="J113:L113"/>
    <mergeCell ref="M113:N113"/>
    <mergeCell ref="Q113:S113"/>
    <mergeCell ref="T113:U113"/>
    <mergeCell ref="D110:G110"/>
    <mergeCell ref="J110:L110"/>
    <mergeCell ref="M110:N110"/>
    <mergeCell ref="Q110:S110"/>
    <mergeCell ref="T110:U110"/>
    <mergeCell ref="D111:G111"/>
    <mergeCell ref="J111:L111"/>
    <mergeCell ref="M111:N111"/>
    <mergeCell ref="Q111:S111"/>
    <mergeCell ref="T111:U111"/>
    <mergeCell ref="M108:N108"/>
    <mergeCell ref="Q108:S108"/>
    <mergeCell ref="T108:U108"/>
    <mergeCell ref="D109:G109"/>
    <mergeCell ref="J109:L109"/>
    <mergeCell ref="M109:N109"/>
    <mergeCell ref="Q109:S109"/>
    <mergeCell ref="T109:U109"/>
    <mergeCell ref="Q106:S106"/>
    <mergeCell ref="T106:U106"/>
    <mergeCell ref="Q102:U102"/>
    <mergeCell ref="B107:B114"/>
    <mergeCell ref="C107:G107"/>
    <mergeCell ref="I107:I114"/>
    <mergeCell ref="J107:N107"/>
    <mergeCell ref="P107:P114"/>
    <mergeCell ref="Q107:U107"/>
    <mergeCell ref="D108:G108"/>
    <mergeCell ref="J108:L108"/>
    <mergeCell ref="T104:U104"/>
    <mergeCell ref="B105:B106"/>
    <mergeCell ref="C105:G105"/>
    <mergeCell ref="I105:I106"/>
    <mergeCell ref="J105:N105"/>
    <mergeCell ref="P105:P106"/>
    <mergeCell ref="Q105:U105"/>
    <mergeCell ref="D106:G106"/>
    <mergeCell ref="J106:L106"/>
    <mergeCell ref="M106:N106"/>
    <mergeCell ref="B103:B104"/>
    <mergeCell ref="I103:I104"/>
    <mergeCell ref="J103:N103"/>
    <mergeCell ref="P103:P104"/>
    <mergeCell ref="Q103:U103"/>
    <mergeCell ref="D96:G96"/>
    <mergeCell ref="J96:L96"/>
    <mergeCell ref="M96:N96"/>
    <mergeCell ref="Q96:S96"/>
    <mergeCell ref="T96:U96"/>
    <mergeCell ref="C97:G97"/>
    <mergeCell ref="I97:I99"/>
    <mergeCell ref="J97:N97"/>
    <mergeCell ref="P97:P99"/>
    <mergeCell ref="J99:N99"/>
    <mergeCell ref="Q99:U99"/>
    <mergeCell ref="Q97:U97"/>
    <mergeCell ref="C99:G99"/>
    <mergeCell ref="Q98:S98"/>
    <mergeCell ref="M98:N98"/>
    <mergeCell ref="J98:L98"/>
    <mergeCell ref="D98:G98"/>
    <mergeCell ref="C91:G91"/>
    <mergeCell ref="J91:N91"/>
    <mergeCell ref="Q91:U91"/>
    <mergeCell ref="B95:G95"/>
    <mergeCell ref="I95:N95"/>
    <mergeCell ref="P95:U95"/>
    <mergeCell ref="B89:B90"/>
    <mergeCell ref="C89:G89"/>
    <mergeCell ref="I89:I90"/>
    <mergeCell ref="J89:N89"/>
    <mergeCell ref="P89:P90"/>
    <mergeCell ref="Q89:U89"/>
    <mergeCell ref="C90:G90"/>
    <mergeCell ref="J90:N90"/>
    <mergeCell ref="Q90:U90"/>
    <mergeCell ref="B84:B88"/>
    <mergeCell ref="C84:G84"/>
    <mergeCell ref="I84:I88"/>
    <mergeCell ref="J84:N84"/>
    <mergeCell ref="P84:P88"/>
    <mergeCell ref="Q84:U84"/>
    <mergeCell ref="D85:G85"/>
    <mergeCell ref="J85:L85"/>
    <mergeCell ref="M85:N85"/>
    <mergeCell ref="Q85:S85"/>
    <mergeCell ref="D87:G87"/>
    <mergeCell ref="J87:L87"/>
    <mergeCell ref="M87:N87"/>
    <mergeCell ref="Q87:S87"/>
    <mergeCell ref="T87:U87"/>
    <mergeCell ref="D88:G88"/>
    <mergeCell ref="J88:L88"/>
    <mergeCell ref="M88:N88"/>
    <mergeCell ref="Q88:S88"/>
    <mergeCell ref="T88:U88"/>
    <mergeCell ref="D83:G83"/>
    <mergeCell ref="J83:L83"/>
    <mergeCell ref="M83:N83"/>
    <mergeCell ref="Q83:S83"/>
    <mergeCell ref="T83:U83"/>
    <mergeCell ref="T85:U85"/>
    <mergeCell ref="D86:G86"/>
    <mergeCell ref="J86:L86"/>
    <mergeCell ref="M86:N86"/>
    <mergeCell ref="Q86:S86"/>
    <mergeCell ref="T86:U86"/>
    <mergeCell ref="T80:U80"/>
    <mergeCell ref="D81:G81"/>
    <mergeCell ref="J81:L81"/>
    <mergeCell ref="M81:N81"/>
    <mergeCell ref="Q81:S81"/>
    <mergeCell ref="T81:U81"/>
    <mergeCell ref="D82:G82"/>
    <mergeCell ref="J82:L82"/>
    <mergeCell ref="M82:N82"/>
    <mergeCell ref="Q82:S82"/>
    <mergeCell ref="T82:U82"/>
    <mergeCell ref="B78:B83"/>
    <mergeCell ref="C78:G78"/>
    <mergeCell ref="I78:I83"/>
    <mergeCell ref="J78:N78"/>
    <mergeCell ref="P78:P83"/>
    <mergeCell ref="D75:G75"/>
    <mergeCell ref="J75:L75"/>
    <mergeCell ref="M75:N75"/>
    <mergeCell ref="Q75:S75"/>
    <mergeCell ref="Q78:U78"/>
    <mergeCell ref="D79:G79"/>
    <mergeCell ref="J79:L79"/>
    <mergeCell ref="M79:N79"/>
    <mergeCell ref="Q79:S79"/>
    <mergeCell ref="T79:U79"/>
    <mergeCell ref="D77:G77"/>
    <mergeCell ref="J77:L77"/>
    <mergeCell ref="M77:N77"/>
    <mergeCell ref="Q77:S77"/>
    <mergeCell ref="T77:U77"/>
    <mergeCell ref="D80:G80"/>
    <mergeCell ref="J80:L80"/>
    <mergeCell ref="M80:N80"/>
    <mergeCell ref="Q80:S80"/>
    <mergeCell ref="T71:U71"/>
    <mergeCell ref="D72:G72"/>
    <mergeCell ref="J72:L72"/>
    <mergeCell ref="M72:N72"/>
    <mergeCell ref="Q72:S72"/>
    <mergeCell ref="T72:U72"/>
    <mergeCell ref="B73:B77"/>
    <mergeCell ref="C73:G73"/>
    <mergeCell ref="I73:I77"/>
    <mergeCell ref="J73:N73"/>
    <mergeCell ref="P73:P77"/>
    <mergeCell ref="B68:B72"/>
    <mergeCell ref="T75:U75"/>
    <mergeCell ref="D76:G76"/>
    <mergeCell ref="J76:L76"/>
    <mergeCell ref="M76:N76"/>
    <mergeCell ref="Q76:S76"/>
    <mergeCell ref="T76:U76"/>
    <mergeCell ref="Q73:U73"/>
    <mergeCell ref="D74:G74"/>
    <mergeCell ref="J74:L74"/>
    <mergeCell ref="M74:N74"/>
    <mergeCell ref="Q74:S74"/>
    <mergeCell ref="T74:U74"/>
    <mergeCell ref="Q68:U68"/>
    <mergeCell ref="D69:G69"/>
    <mergeCell ref="J69:L69"/>
    <mergeCell ref="M69:N69"/>
    <mergeCell ref="Q69:S69"/>
    <mergeCell ref="T69:U69"/>
    <mergeCell ref="D67:G67"/>
    <mergeCell ref="J67:L67"/>
    <mergeCell ref="M67:N67"/>
    <mergeCell ref="Q67:S67"/>
    <mergeCell ref="T67:U67"/>
    <mergeCell ref="C68:G68"/>
    <mergeCell ref="I68:I72"/>
    <mergeCell ref="J68:N68"/>
    <mergeCell ref="P68:P72"/>
    <mergeCell ref="D70:G70"/>
    <mergeCell ref="J70:L70"/>
    <mergeCell ref="M70:N70"/>
    <mergeCell ref="Q70:S70"/>
    <mergeCell ref="T70:U70"/>
    <mergeCell ref="D71:G71"/>
    <mergeCell ref="J71:L71"/>
    <mergeCell ref="M71:N71"/>
    <mergeCell ref="Q71:S71"/>
    <mergeCell ref="C65:G65"/>
    <mergeCell ref="J65:N65"/>
    <mergeCell ref="Q65:U65"/>
    <mergeCell ref="D66:G66"/>
    <mergeCell ref="J66:L66"/>
    <mergeCell ref="M66:N66"/>
    <mergeCell ref="Q66:S66"/>
    <mergeCell ref="T66:U66"/>
    <mergeCell ref="D63:G63"/>
    <mergeCell ref="J63:L63"/>
    <mergeCell ref="M63:N63"/>
    <mergeCell ref="Q63:S63"/>
    <mergeCell ref="T63:U63"/>
    <mergeCell ref="D64:G64"/>
    <mergeCell ref="J64:L64"/>
    <mergeCell ref="M64:N64"/>
    <mergeCell ref="Q64:S64"/>
    <mergeCell ref="T64:U64"/>
    <mergeCell ref="M61:N61"/>
    <mergeCell ref="Q61:S61"/>
    <mergeCell ref="T61:U61"/>
    <mergeCell ref="D62:G62"/>
    <mergeCell ref="J62:L62"/>
    <mergeCell ref="M62:N62"/>
    <mergeCell ref="Q62:S62"/>
    <mergeCell ref="T62:U62"/>
    <mergeCell ref="Q59:S59"/>
    <mergeCell ref="T59:U59"/>
    <mergeCell ref="B60:B67"/>
    <mergeCell ref="C60:G60"/>
    <mergeCell ref="I60:I67"/>
    <mergeCell ref="J60:N60"/>
    <mergeCell ref="P60:P67"/>
    <mergeCell ref="Q60:U60"/>
    <mergeCell ref="D61:G61"/>
    <mergeCell ref="J61:L61"/>
    <mergeCell ref="T57:U57"/>
    <mergeCell ref="B58:B59"/>
    <mergeCell ref="C58:G58"/>
    <mergeCell ref="I58:I59"/>
    <mergeCell ref="J58:N58"/>
    <mergeCell ref="P58:P59"/>
    <mergeCell ref="Q58:U58"/>
    <mergeCell ref="D59:G59"/>
    <mergeCell ref="J59:L59"/>
    <mergeCell ref="M59:N59"/>
    <mergeCell ref="B56:B57"/>
    <mergeCell ref="C56:G56"/>
    <mergeCell ref="I56:I57"/>
    <mergeCell ref="J56:N56"/>
    <mergeCell ref="P56:P57"/>
    <mergeCell ref="Q56:U56"/>
    <mergeCell ref="B53:B55"/>
    <mergeCell ref="C53:G53"/>
    <mergeCell ref="I53:I55"/>
    <mergeCell ref="J53:N53"/>
    <mergeCell ref="P53:P55"/>
    <mergeCell ref="Q53:U53"/>
    <mergeCell ref="D54:G54"/>
    <mergeCell ref="B50:B52"/>
    <mergeCell ref="D57:G57"/>
    <mergeCell ref="J57:L57"/>
    <mergeCell ref="M57:N57"/>
    <mergeCell ref="Q57:S57"/>
    <mergeCell ref="J54:L54"/>
    <mergeCell ref="M54:N54"/>
    <mergeCell ref="Q54:S54"/>
    <mergeCell ref="T54:U54"/>
    <mergeCell ref="C55:G55"/>
    <mergeCell ref="J55:N55"/>
    <mergeCell ref="Q55:U55"/>
    <mergeCell ref="Q50:U50"/>
    <mergeCell ref="D51:G51"/>
    <mergeCell ref="J51:L51"/>
    <mergeCell ref="M51:N51"/>
    <mergeCell ref="Q51:S51"/>
    <mergeCell ref="T51:U51"/>
    <mergeCell ref="D49:G49"/>
    <mergeCell ref="J49:L49"/>
    <mergeCell ref="M49:N49"/>
    <mergeCell ref="Q49:S49"/>
    <mergeCell ref="T49:U49"/>
    <mergeCell ref="C50:G50"/>
    <mergeCell ref="I50:I52"/>
    <mergeCell ref="J50:N50"/>
    <mergeCell ref="P50:P52"/>
    <mergeCell ref="C52:G52"/>
    <mergeCell ref="J52:N52"/>
    <mergeCell ref="Q52:U52"/>
    <mergeCell ref="B41:O41"/>
    <mergeCell ref="B42:O42"/>
    <mergeCell ref="B43:O43"/>
    <mergeCell ref="B45:H45"/>
    <mergeCell ref="I45:Q45"/>
    <mergeCell ref="B48:G48"/>
    <mergeCell ref="I48:N48"/>
    <mergeCell ref="P48:U48"/>
    <mergeCell ref="B35:O35"/>
    <mergeCell ref="B36:O36"/>
    <mergeCell ref="B37:O37"/>
    <mergeCell ref="B38:O38"/>
    <mergeCell ref="B39:O39"/>
    <mergeCell ref="B40:O40"/>
    <mergeCell ref="B14:C14"/>
    <mergeCell ref="B15:C15"/>
    <mergeCell ref="B16:C16"/>
    <mergeCell ref="B24:C24"/>
    <mergeCell ref="B26:C26"/>
    <mergeCell ref="B28:C28"/>
    <mergeCell ref="B30:C30"/>
    <mergeCell ref="D30:M30"/>
    <mergeCell ref="O30:O32"/>
    <mergeCell ref="D31:M31"/>
    <mergeCell ref="B32:C32"/>
    <mergeCell ref="D32:M32"/>
    <mergeCell ref="J102:N102"/>
    <mergeCell ref="P201:P202"/>
    <mergeCell ref="Q201:U202"/>
    <mergeCell ref="P203:P204"/>
    <mergeCell ref="Q203:U204"/>
    <mergeCell ref="P205:P206"/>
    <mergeCell ref="Q205:U206"/>
    <mergeCell ref="B2:H2"/>
    <mergeCell ref="B5:C7"/>
    <mergeCell ref="D5:E6"/>
    <mergeCell ref="F5:N5"/>
    <mergeCell ref="O5:O7"/>
    <mergeCell ref="F6:L6"/>
    <mergeCell ref="M6:M7"/>
    <mergeCell ref="N6:N7"/>
    <mergeCell ref="B17:C17"/>
    <mergeCell ref="B19:C19"/>
    <mergeCell ref="B20:O20"/>
    <mergeCell ref="B21:O21"/>
    <mergeCell ref="B22:C22"/>
    <mergeCell ref="B23:C23"/>
    <mergeCell ref="B9:O9"/>
    <mergeCell ref="B10:B12"/>
    <mergeCell ref="B13:C13"/>
    <mergeCell ref="B3:C3"/>
    <mergeCell ref="B97:B99"/>
    <mergeCell ref="Q197:U197"/>
    <mergeCell ref="Q198:U198"/>
    <mergeCell ref="P199:P200"/>
    <mergeCell ref="Q199:U200"/>
    <mergeCell ref="T98:U98"/>
    <mergeCell ref="C103:G103"/>
    <mergeCell ref="B100:B102"/>
    <mergeCell ref="C100:G100"/>
    <mergeCell ref="I100:I102"/>
    <mergeCell ref="J100:N100"/>
    <mergeCell ref="P100:P102"/>
    <mergeCell ref="Q100:U100"/>
    <mergeCell ref="D101:G101"/>
    <mergeCell ref="D104:G104"/>
    <mergeCell ref="J104:L104"/>
    <mergeCell ref="M104:N104"/>
    <mergeCell ref="Q104:S104"/>
    <mergeCell ref="J101:L101"/>
    <mergeCell ref="M101:N101"/>
    <mergeCell ref="Q101:S101"/>
    <mergeCell ref="T101:U101"/>
    <mergeCell ref="C102:G102"/>
  </mergeCells>
  <dataValidations disablePrompts="1" count="1">
    <dataValidation operator="greaterThan" allowBlank="1" showInputMessage="1" showErrorMessage="1" sqref="O10:O16 JK10:JK16 TG10:TG16 ADC10:ADC16 AMY10:AMY16 AWU10:AWU16 BGQ10:BGQ16 BQM10:BQM16 CAI10:CAI16 CKE10:CKE16 CUA10:CUA16 DDW10:DDW16 DNS10:DNS16 DXO10:DXO16 EHK10:EHK16 ERG10:ERG16 FBC10:FBC16 FKY10:FKY16 FUU10:FUU16 GEQ10:GEQ16 GOM10:GOM16 GYI10:GYI16 HIE10:HIE16 HSA10:HSA16 IBW10:IBW16 ILS10:ILS16 IVO10:IVO16 JFK10:JFK16 JPG10:JPG16 JZC10:JZC16 KIY10:KIY16 KSU10:KSU16 LCQ10:LCQ16 LMM10:LMM16 LWI10:LWI16 MGE10:MGE16 MQA10:MQA16 MZW10:MZW16 NJS10:NJS16 NTO10:NTO16 ODK10:ODK16 ONG10:ONG16 OXC10:OXC16 PGY10:PGY16 PQU10:PQU16 QAQ10:QAQ16 QKM10:QKM16 QUI10:QUI16 REE10:REE16 ROA10:ROA16 RXW10:RXW16 SHS10:SHS16 SRO10:SRO16 TBK10:TBK16 TLG10:TLG16 TVC10:TVC16 UEY10:UEY16 UOU10:UOU16 UYQ10:UYQ16 VIM10:VIM16 VSI10:VSI16 WCE10:WCE16 WMA10:WMA16 WVW10:WVW16 O65585:O65591 JK65582:JK65588 TG65582:TG65588 ADC65582:ADC65588 AMY65582:AMY65588 AWU65582:AWU65588 BGQ65582:BGQ65588 BQM65582:BQM65588 CAI65582:CAI65588 CKE65582:CKE65588 CUA65582:CUA65588 DDW65582:DDW65588 DNS65582:DNS65588 DXO65582:DXO65588 EHK65582:EHK65588 ERG65582:ERG65588 FBC65582:FBC65588 FKY65582:FKY65588 FUU65582:FUU65588 GEQ65582:GEQ65588 GOM65582:GOM65588 GYI65582:GYI65588 HIE65582:HIE65588 HSA65582:HSA65588 IBW65582:IBW65588 ILS65582:ILS65588 IVO65582:IVO65588 JFK65582:JFK65588 JPG65582:JPG65588 JZC65582:JZC65588 KIY65582:KIY65588 KSU65582:KSU65588 LCQ65582:LCQ65588 LMM65582:LMM65588 LWI65582:LWI65588 MGE65582:MGE65588 MQA65582:MQA65588 MZW65582:MZW65588 NJS65582:NJS65588 NTO65582:NTO65588 ODK65582:ODK65588 ONG65582:ONG65588 OXC65582:OXC65588 PGY65582:PGY65588 PQU65582:PQU65588 QAQ65582:QAQ65588 QKM65582:QKM65588 QUI65582:QUI65588 REE65582:REE65588 ROA65582:ROA65588 RXW65582:RXW65588 SHS65582:SHS65588 SRO65582:SRO65588 TBK65582:TBK65588 TLG65582:TLG65588 TVC65582:TVC65588 UEY65582:UEY65588 UOU65582:UOU65588 UYQ65582:UYQ65588 VIM65582:VIM65588 VSI65582:VSI65588 WCE65582:WCE65588 WMA65582:WMA65588 WVW65582:WVW65588 O131121:O131127 JK131118:JK131124 TG131118:TG131124 ADC131118:ADC131124 AMY131118:AMY131124 AWU131118:AWU131124 BGQ131118:BGQ131124 BQM131118:BQM131124 CAI131118:CAI131124 CKE131118:CKE131124 CUA131118:CUA131124 DDW131118:DDW131124 DNS131118:DNS131124 DXO131118:DXO131124 EHK131118:EHK131124 ERG131118:ERG131124 FBC131118:FBC131124 FKY131118:FKY131124 FUU131118:FUU131124 GEQ131118:GEQ131124 GOM131118:GOM131124 GYI131118:GYI131124 HIE131118:HIE131124 HSA131118:HSA131124 IBW131118:IBW131124 ILS131118:ILS131124 IVO131118:IVO131124 JFK131118:JFK131124 JPG131118:JPG131124 JZC131118:JZC131124 KIY131118:KIY131124 KSU131118:KSU131124 LCQ131118:LCQ131124 LMM131118:LMM131124 LWI131118:LWI131124 MGE131118:MGE131124 MQA131118:MQA131124 MZW131118:MZW131124 NJS131118:NJS131124 NTO131118:NTO131124 ODK131118:ODK131124 ONG131118:ONG131124 OXC131118:OXC131124 PGY131118:PGY131124 PQU131118:PQU131124 QAQ131118:QAQ131124 QKM131118:QKM131124 QUI131118:QUI131124 REE131118:REE131124 ROA131118:ROA131124 RXW131118:RXW131124 SHS131118:SHS131124 SRO131118:SRO131124 TBK131118:TBK131124 TLG131118:TLG131124 TVC131118:TVC131124 UEY131118:UEY131124 UOU131118:UOU131124 UYQ131118:UYQ131124 VIM131118:VIM131124 VSI131118:VSI131124 WCE131118:WCE131124 WMA131118:WMA131124 WVW131118:WVW131124 O196657:O196663 JK196654:JK196660 TG196654:TG196660 ADC196654:ADC196660 AMY196654:AMY196660 AWU196654:AWU196660 BGQ196654:BGQ196660 BQM196654:BQM196660 CAI196654:CAI196660 CKE196654:CKE196660 CUA196654:CUA196660 DDW196654:DDW196660 DNS196654:DNS196660 DXO196654:DXO196660 EHK196654:EHK196660 ERG196654:ERG196660 FBC196654:FBC196660 FKY196654:FKY196660 FUU196654:FUU196660 GEQ196654:GEQ196660 GOM196654:GOM196660 GYI196654:GYI196660 HIE196654:HIE196660 HSA196654:HSA196660 IBW196654:IBW196660 ILS196654:ILS196660 IVO196654:IVO196660 JFK196654:JFK196660 JPG196654:JPG196660 JZC196654:JZC196660 KIY196654:KIY196660 KSU196654:KSU196660 LCQ196654:LCQ196660 LMM196654:LMM196660 LWI196654:LWI196660 MGE196654:MGE196660 MQA196654:MQA196660 MZW196654:MZW196660 NJS196654:NJS196660 NTO196654:NTO196660 ODK196654:ODK196660 ONG196654:ONG196660 OXC196654:OXC196660 PGY196654:PGY196660 PQU196654:PQU196660 QAQ196654:QAQ196660 QKM196654:QKM196660 QUI196654:QUI196660 REE196654:REE196660 ROA196654:ROA196660 RXW196654:RXW196660 SHS196654:SHS196660 SRO196654:SRO196660 TBK196654:TBK196660 TLG196654:TLG196660 TVC196654:TVC196660 UEY196654:UEY196660 UOU196654:UOU196660 UYQ196654:UYQ196660 VIM196654:VIM196660 VSI196654:VSI196660 WCE196654:WCE196660 WMA196654:WMA196660 WVW196654:WVW196660 O262193:O262199 JK262190:JK262196 TG262190:TG262196 ADC262190:ADC262196 AMY262190:AMY262196 AWU262190:AWU262196 BGQ262190:BGQ262196 BQM262190:BQM262196 CAI262190:CAI262196 CKE262190:CKE262196 CUA262190:CUA262196 DDW262190:DDW262196 DNS262190:DNS262196 DXO262190:DXO262196 EHK262190:EHK262196 ERG262190:ERG262196 FBC262190:FBC262196 FKY262190:FKY262196 FUU262190:FUU262196 GEQ262190:GEQ262196 GOM262190:GOM262196 GYI262190:GYI262196 HIE262190:HIE262196 HSA262190:HSA262196 IBW262190:IBW262196 ILS262190:ILS262196 IVO262190:IVO262196 JFK262190:JFK262196 JPG262190:JPG262196 JZC262190:JZC262196 KIY262190:KIY262196 KSU262190:KSU262196 LCQ262190:LCQ262196 LMM262190:LMM262196 LWI262190:LWI262196 MGE262190:MGE262196 MQA262190:MQA262196 MZW262190:MZW262196 NJS262190:NJS262196 NTO262190:NTO262196 ODK262190:ODK262196 ONG262190:ONG262196 OXC262190:OXC262196 PGY262190:PGY262196 PQU262190:PQU262196 QAQ262190:QAQ262196 QKM262190:QKM262196 QUI262190:QUI262196 REE262190:REE262196 ROA262190:ROA262196 RXW262190:RXW262196 SHS262190:SHS262196 SRO262190:SRO262196 TBK262190:TBK262196 TLG262190:TLG262196 TVC262190:TVC262196 UEY262190:UEY262196 UOU262190:UOU262196 UYQ262190:UYQ262196 VIM262190:VIM262196 VSI262190:VSI262196 WCE262190:WCE262196 WMA262190:WMA262196 WVW262190:WVW262196 O327729:O327735 JK327726:JK327732 TG327726:TG327732 ADC327726:ADC327732 AMY327726:AMY327732 AWU327726:AWU327732 BGQ327726:BGQ327732 BQM327726:BQM327732 CAI327726:CAI327732 CKE327726:CKE327732 CUA327726:CUA327732 DDW327726:DDW327732 DNS327726:DNS327732 DXO327726:DXO327732 EHK327726:EHK327732 ERG327726:ERG327732 FBC327726:FBC327732 FKY327726:FKY327732 FUU327726:FUU327732 GEQ327726:GEQ327732 GOM327726:GOM327732 GYI327726:GYI327732 HIE327726:HIE327732 HSA327726:HSA327732 IBW327726:IBW327732 ILS327726:ILS327732 IVO327726:IVO327732 JFK327726:JFK327732 JPG327726:JPG327732 JZC327726:JZC327732 KIY327726:KIY327732 KSU327726:KSU327732 LCQ327726:LCQ327732 LMM327726:LMM327732 LWI327726:LWI327732 MGE327726:MGE327732 MQA327726:MQA327732 MZW327726:MZW327732 NJS327726:NJS327732 NTO327726:NTO327732 ODK327726:ODK327732 ONG327726:ONG327732 OXC327726:OXC327732 PGY327726:PGY327732 PQU327726:PQU327732 QAQ327726:QAQ327732 QKM327726:QKM327732 QUI327726:QUI327732 REE327726:REE327732 ROA327726:ROA327732 RXW327726:RXW327732 SHS327726:SHS327732 SRO327726:SRO327732 TBK327726:TBK327732 TLG327726:TLG327732 TVC327726:TVC327732 UEY327726:UEY327732 UOU327726:UOU327732 UYQ327726:UYQ327732 VIM327726:VIM327732 VSI327726:VSI327732 WCE327726:WCE327732 WMA327726:WMA327732 WVW327726:WVW327732 O393265:O393271 JK393262:JK393268 TG393262:TG393268 ADC393262:ADC393268 AMY393262:AMY393268 AWU393262:AWU393268 BGQ393262:BGQ393268 BQM393262:BQM393268 CAI393262:CAI393268 CKE393262:CKE393268 CUA393262:CUA393268 DDW393262:DDW393268 DNS393262:DNS393268 DXO393262:DXO393268 EHK393262:EHK393268 ERG393262:ERG393268 FBC393262:FBC393268 FKY393262:FKY393268 FUU393262:FUU393268 GEQ393262:GEQ393268 GOM393262:GOM393268 GYI393262:GYI393268 HIE393262:HIE393268 HSA393262:HSA393268 IBW393262:IBW393268 ILS393262:ILS393268 IVO393262:IVO393268 JFK393262:JFK393268 JPG393262:JPG393268 JZC393262:JZC393268 KIY393262:KIY393268 KSU393262:KSU393268 LCQ393262:LCQ393268 LMM393262:LMM393268 LWI393262:LWI393268 MGE393262:MGE393268 MQA393262:MQA393268 MZW393262:MZW393268 NJS393262:NJS393268 NTO393262:NTO393268 ODK393262:ODK393268 ONG393262:ONG393268 OXC393262:OXC393268 PGY393262:PGY393268 PQU393262:PQU393268 QAQ393262:QAQ393268 QKM393262:QKM393268 QUI393262:QUI393268 REE393262:REE393268 ROA393262:ROA393268 RXW393262:RXW393268 SHS393262:SHS393268 SRO393262:SRO393268 TBK393262:TBK393268 TLG393262:TLG393268 TVC393262:TVC393268 UEY393262:UEY393268 UOU393262:UOU393268 UYQ393262:UYQ393268 VIM393262:VIM393268 VSI393262:VSI393268 WCE393262:WCE393268 WMA393262:WMA393268 WVW393262:WVW393268 O458801:O458807 JK458798:JK458804 TG458798:TG458804 ADC458798:ADC458804 AMY458798:AMY458804 AWU458798:AWU458804 BGQ458798:BGQ458804 BQM458798:BQM458804 CAI458798:CAI458804 CKE458798:CKE458804 CUA458798:CUA458804 DDW458798:DDW458804 DNS458798:DNS458804 DXO458798:DXO458804 EHK458798:EHK458804 ERG458798:ERG458804 FBC458798:FBC458804 FKY458798:FKY458804 FUU458798:FUU458804 GEQ458798:GEQ458804 GOM458798:GOM458804 GYI458798:GYI458804 HIE458798:HIE458804 HSA458798:HSA458804 IBW458798:IBW458804 ILS458798:ILS458804 IVO458798:IVO458804 JFK458798:JFK458804 JPG458798:JPG458804 JZC458798:JZC458804 KIY458798:KIY458804 KSU458798:KSU458804 LCQ458798:LCQ458804 LMM458798:LMM458804 LWI458798:LWI458804 MGE458798:MGE458804 MQA458798:MQA458804 MZW458798:MZW458804 NJS458798:NJS458804 NTO458798:NTO458804 ODK458798:ODK458804 ONG458798:ONG458804 OXC458798:OXC458804 PGY458798:PGY458804 PQU458798:PQU458804 QAQ458798:QAQ458804 QKM458798:QKM458804 QUI458798:QUI458804 REE458798:REE458804 ROA458798:ROA458804 RXW458798:RXW458804 SHS458798:SHS458804 SRO458798:SRO458804 TBK458798:TBK458804 TLG458798:TLG458804 TVC458798:TVC458804 UEY458798:UEY458804 UOU458798:UOU458804 UYQ458798:UYQ458804 VIM458798:VIM458804 VSI458798:VSI458804 WCE458798:WCE458804 WMA458798:WMA458804 WVW458798:WVW458804 O524337:O524343 JK524334:JK524340 TG524334:TG524340 ADC524334:ADC524340 AMY524334:AMY524340 AWU524334:AWU524340 BGQ524334:BGQ524340 BQM524334:BQM524340 CAI524334:CAI524340 CKE524334:CKE524340 CUA524334:CUA524340 DDW524334:DDW524340 DNS524334:DNS524340 DXO524334:DXO524340 EHK524334:EHK524340 ERG524334:ERG524340 FBC524334:FBC524340 FKY524334:FKY524340 FUU524334:FUU524340 GEQ524334:GEQ524340 GOM524334:GOM524340 GYI524334:GYI524340 HIE524334:HIE524340 HSA524334:HSA524340 IBW524334:IBW524340 ILS524334:ILS524340 IVO524334:IVO524340 JFK524334:JFK524340 JPG524334:JPG524340 JZC524334:JZC524340 KIY524334:KIY524340 KSU524334:KSU524340 LCQ524334:LCQ524340 LMM524334:LMM524340 LWI524334:LWI524340 MGE524334:MGE524340 MQA524334:MQA524340 MZW524334:MZW524340 NJS524334:NJS524340 NTO524334:NTO524340 ODK524334:ODK524340 ONG524334:ONG524340 OXC524334:OXC524340 PGY524334:PGY524340 PQU524334:PQU524340 QAQ524334:QAQ524340 QKM524334:QKM524340 QUI524334:QUI524340 REE524334:REE524340 ROA524334:ROA524340 RXW524334:RXW524340 SHS524334:SHS524340 SRO524334:SRO524340 TBK524334:TBK524340 TLG524334:TLG524340 TVC524334:TVC524340 UEY524334:UEY524340 UOU524334:UOU524340 UYQ524334:UYQ524340 VIM524334:VIM524340 VSI524334:VSI524340 WCE524334:WCE524340 WMA524334:WMA524340 WVW524334:WVW524340 O589873:O589879 JK589870:JK589876 TG589870:TG589876 ADC589870:ADC589876 AMY589870:AMY589876 AWU589870:AWU589876 BGQ589870:BGQ589876 BQM589870:BQM589876 CAI589870:CAI589876 CKE589870:CKE589876 CUA589870:CUA589876 DDW589870:DDW589876 DNS589870:DNS589876 DXO589870:DXO589876 EHK589870:EHK589876 ERG589870:ERG589876 FBC589870:FBC589876 FKY589870:FKY589876 FUU589870:FUU589876 GEQ589870:GEQ589876 GOM589870:GOM589876 GYI589870:GYI589876 HIE589870:HIE589876 HSA589870:HSA589876 IBW589870:IBW589876 ILS589870:ILS589876 IVO589870:IVO589876 JFK589870:JFK589876 JPG589870:JPG589876 JZC589870:JZC589876 KIY589870:KIY589876 KSU589870:KSU589876 LCQ589870:LCQ589876 LMM589870:LMM589876 LWI589870:LWI589876 MGE589870:MGE589876 MQA589870:MQA589876 MZW589870:MZW589876 NJS589870:NJS589876 NTO589870:NTO589876 ODK589870:ODK589876 ONG589870:ONG589876 OXC589870:OXC589876 PGY589870:PGY589876 PQU589870:PQU589876 QAQ589870:QAQ589876 QKM589870:QKM589876 QUI589870:QUI589876 REE589870:REE589876 ROA589870:ROA589876 RXW589870:RXW589876 SHS589870:SHS589876 SRO589870:SRO589876 TBK589870:TBK589876 TLG589870:TLG589876 TVC589870:TVC589876 UEY589870:UEY589876 UOU589870:UOU589876 UYQ589870:UYQ589876 VIM589870:VIM589876 VSI589870:VSI589876 WCE589870:WCE589876 WMA589870:WMA589876 WVW589870:WVW589876 O655409:O655415 JK655406:JK655412 TG655406:TG655412 ADC655406:ADC655412 AMY655406:AMY655412 AWU655406:AWU655412 BGQ655406:BGQ655412 BQM655406:BQM655412 CAI655406:CAI655412 CKE655406:CKE655412 CUA655406:CUA655412 DDW655406:DDW655412 DNS655406:DNS655412 DXO655406:DXO655412 EHK655406:EHK655412 ERG655406:ERG655412 FBC655406:FBC655412 FKY655406:FKY655412 FUU655406:FUU655412 GEQ655406:GEQ655412 GOM655406:GOM655412 GYI655406:GYI655412 HIE655406:HIE655412 HSA655406:HSA655412 IBW655406:IBW655412 ILS655406:ILS655412 IVO655406:IVO655412 JFK655406:JFK655412 JPG655406:JPG655412 JZC655406:JZC655412 KIY655406:KIY655412 KSU655406:KSU655412 LCQ655406:LCQ655412 LMM655406:LMM655412 LWI655406:LWI655412 MGE655406:MGE655412 MQA655406:MQA655412 MZW655406:MZW655412 NJS655406:NJS655412 NTO655406:NTO655412 ODK655406:ODK655412 ONG655406:ONG655412 OXC655406:OXC655412 PGY655406:PGY655412 PQU655406:PQU655412 QAQ655406:QAQ655412 QKM655406:QKM655412 QUI655406:QUI655412 REE655406:REE655412 ROA655406:ROA655412 RXW655406:RXW655412 SHS655406:SHS655412 SRO655406:SRO655412 TBK655406:TBK655412 TLG655406:TLG655412 TVC655406:TVC655412 UEY655406:UEY655412 UOU655406:UOU655412 UYQ655406:UYQ655412 VIM655406:VIM655412 VSI655406:VSI655412 WCE655406:WCE655412 WMA655406:WMA655412 WVW655406:WVW655412 O720945:O720951 JK720942:JK720948 TG720942:TG720948 ADC720942:ADC720948 AMY720942:AMY720948 AWU720942:AWU720948 BGQ720942:BGQ720948 BQM720942:BQM720948 CAI720942:CAI720948 CKE720942:CKE720948 CUA720942:CUA720948 DDW720942:DDW720948 DNS720942:DNS720948 DXO720942:DXO720948 EHK720942:EHK720948 ERG720942:ERG720948 FBC720942:FBC720948 FKY720942:FKY720948 FUU720942:FUU720948 GEQ720942:GEQ720948 GOM720942:GOM720948 GYI720942:GYI720948 HIE720942:HIE720948 HSA720942:HSA720948 IBW720942:IBW720948 ILS720942:ILS720948 IVO720942:IVO720948 JFK720942:JFK720948 JPG720942:JPG720948 JZC720942:JZC720948 KIY720942:KIY720948 KSU720942:KSU720948 LCQ720942:LCQ720948 LMM720942:LMM720948 LWI720942:LWI720948 MGE720942:MGE720948 MQA720942:MQA720948 MZW720942:MZW720948 NJS720942:NJS720948 NTO720942:NTO720948 ODK720942:ODK720948 ONG720942:ONG720948 OXC720942:OXC720948 PGY720942:PGY720948 PQU720942:PQU720948 QAQ720942:QAQ720948 QKM720942:QKM720948 QUI720942:QUI720948 REE720942:REE720948 ROA720942:ROA720948 RXW720942:RXW720948 SHS720942:SHS720948 SRO720942:SRO720948 TBK720942:TBK720948 TLG720942:TLG720948 TVC720942:TVC720948 UEY720942:UEY720948 UOU720942:UOU720948 UYQ720942:UYQ720948 VIM720942:VIM720948 VSI720942:VSI720948 WCE720942:WCE720948 WMA720942:WMA720948 WVW720942:WVW720948 O786481:O786487 JK786478:JK786484 TG786478:TG786484 ADC786478:ADC786484 AMY786478:AMY786484 AWU786478:AWU786484 BGQ786478:BGQ786484 BQM786478:BQM786484 CAI786478:CAI786484 CKE786478:CKE786484 CUA786478:CUA786484 DDW786478:DDW786484 DNS786478:DNS786484 DXO786478:DXO786484 EHK786478:EHK786484 ERG786478:ERG786484 FBC786478:FBC786484 FKY786478:FKY786484 FUU786478:FUU786484 GEQ786478:GEQ786484 GOM786478:GOM786484 GYI786478:GYI786484 HIE786478:HIE786484 HSA786478:HSA786484 IBW786478:IBW786484 ILS786478:ILS786484 IVO786478:IVO786484 JFK786478:JFK786484 JPG786478:JPG786484 JZC786478:JZC786484 KIY786478:KIY786484 KSU786478:KSU786484 LCQ786478:LCQ786484 LMM786478:LMM786484 LWI786478:LWI786484 MGE786478:MGE786484 MQA786478:MQA786484 MZW786478:MZW786484 NJS786478:NJS786484 NTO786478:NTO786484 ODK786478:ODK786484 ONG786478:ONG786484 OXC786478:OXC786484 PGY786478:PGY786484 PQU786478:PQU786484 QAQ786478:QAQ786484 QKM786478:QKM786484 QUI786478:QUI786484 REE786478:REE786484 ROA786478:ROA786484 RXW786478:RXW786484 SHS786478:SHS786484 SRO786478:SRO786484 TBK786478:TBK786484 TLG786478:TLG786484 TVC786478:TVC786484 UEY786478:UEY786484 UOU786478:UOU786484 UYQ786478:UYQ786484 VIM786478:VIM786484 VSI786478:VSI786484 WCE786478:WCE786484 WMA786478:WMA786484 WVW786478:WVW786484 O852017:O852023 JK852014:JK852020 TG852014:TG852020 ADC852014:ADC852020 AMY852014:AMY852020 AWU852014:AWU852020 BGQ852014:BGQ852020 BQM852014:BQM852020 CAI852014:CAI852020 CKE852014:CKE852020 CUA852014:CUA852020 DDW852014:DDW852020 DNS852014:DNS852020 DXO852014:DXO852020 EHK852014:EHK852020 ERG852014:ERG852020 FBC852014:FBC852020 FKY852014:FKY852020 FUU852014:FUU852020 GEQ852014:GEQ852020 GOM852014:GOM852020 GYI852014:GYI852020 HIE852014:HIE852020 HSA852014:HSA852020 IBW852014:IBW852020 ILS852014:ILS852020 IVO852014:IVO852020 JFK852014:JFK852020 JPG852014:JPG852020 JZC852014:JZC852020 KIY852014:KIY852020 KSU852014:KSU852020 LCQ852014:LCQ852020 LMM852014:LMM852020 LWI852014:LWI852020 MGE852014:MGE852020 MQA852014:MQA852020 MZW852014:MZW852020 NJS852014:NJS852020 NTO852014:NTO852020 ODK852014:ODK852020 ONG852014:ONG852020 OXC852014:OXC852020 PGY852014:PGY852020 PQU852014:PQU852020 QAQ852014:QAQ852020 QKM852014:QKM852020 QUI852014:QUI852020 REE852014:REE852020 ROA852014:ROA852020 RXW852014:RXW852020 SHS852014:SHS852020 SRO852014:SRO852020 TBK852014:TBK852020 TLG852014:TLG852020 TVC852014:TVC852020 UEY852014:UEY852020 UOU852014:UOU852020 UYQ852014:UYQ852020 VIM852014:VIM852020 VSI852014:VSI852020 WCE852014:WCE852020 WMA852014:WMA852020 WVW852014:WVW852020 O917553:O917559 JK917550:JK917556 TG917550:TG917556 ADC917550:ADC917556 AMY917550:AMY917556 AWU917550:AWU917556 BGQ917550:BGQ917556 BQM917550:BQM917556 CAI917550:CAI917556 CKE917550:CKE917556 CUA917550:CUA917556 DDW917550:DDW917556 DNS917550:DNS917556 DXO917550:DXO917556 EHK917550:EHK917556 ERG917550:ERG917556 FBC917550:FBC917556 FKY917550:FKY917556 FUU917550:FUU917556 GEQ917550:GEQ917556 GOM917550:GOM917556 GYI917550:GYI917556 HIE917550:HIE917556 HSA917550:HSA917556 IBW917550:IBW917556 ILS917550:ILS917556 IVO917550:IVO917556 JFK917550:JFK917556 JPG917550:JPG917556 JZC917550:JZC917556 KIY917550:KIY917556 KSU917550:KSU917556 LCQ917550:LCQ917556 LMM917550:LMM917556 LWI917550:LWI917556 MGE917550:MGE917556 MQA917550:MQA917556 MZW917550:MZW917556 NJS917550:NJS917556 NTO917550:NTO917556 ODK917550:ODK917556 ONG917550:ONG917556 OXC917550:OXC917556 PGY917550:PGY917556 PQU917550:PQU917556 QAQ917550:QAQ917556 QKM917550:QKM917556 QUI917550:QUI917556 REE917550:REE917556 ROA917550:ROA917556 RXW917550:RXW917556 SHS917550:SHS917556 SRO917550:SRO917556 TBK917550:TBK917556 TLG917550:TLG917556 TVC917550:TVC917556 UEY917550:UEY917556 UOU917550:UOU917556 UYQ917550:UYQ917556 VIM917550:VIM917556 VSI917550:VSI917556 WCE917550:WCE917556 WMA917550:WMA917556 WVW917550:WVW917556 O983089:O983095 JK983086:JK983092 TG983086:TG983092 ADC983086:ADC983092 AMY983086:AMY983092 AWU983086:AWU983092 BGQ983086:BGQ983092 BQM983086:BQM983092 CAI983086:CAI983092 CKE983086:CKE983092 CUA983086:CUA983092 DDW983086:DDW983092 DNS983086:DNS983092 DXO983086:DXO983092 EHK983086:EHK983092 ERG983086:ERG983092 FBC983086:FBC983092 FKY983086:FKY983092 FUU983086:FUU983092 GEQ983086:GEQ983092 GOM983086:GOM983092 GYI983086:GYI983092 HIE983086:HIE983092 HSA983086:HSA983092 IBW983086:IBW983092 ILS983086:ILS983092 IVO983086:IVO983092 JFK983086:JFK983092 JPG983086:JPG983092 JZC983086:JZC983092 KIY983086:KIY983092 KSU983086:KSU983092 LCQ983086:LCQ983092 LMM983086:LMM983092 LWI983086:LWI983092 MGE983086:MGE983092 MQA983086:MQA983092 MZW983086:MZW983092 NJS983086:NJS983092 NTO983086:NTO983092 ODK983086:ODK983092 ONG983086:ONG983092 OXC983086:OXC983092 PGY983086:PGY983092 PQU983086:PQU983092 QAQ983086:QAQ983092 QKM983086:QKM983092 QUI983086:QUI983092 REE983086:REE983092 ROA983086:ROA983092 RXW983086:RXW983092 SHS983086:SHS983092 SRO983086:SRO983092 TBK983086:TBK983092 TLG983086:TLG983092 TVC983086:TVC983092 UEY983086:UEY983092 UOU983086:UOU983092 UYQ983086:UYQ983092 VIM983086:VIM983092 VSI983086:VSI983092 WCE983086:WCE983092 WMA983086:WMA983092 WVW983086:WVW983092 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80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6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52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8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4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60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6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32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8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4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40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6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12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8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4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94 JK65591 TG65591 ADC65591 AMY65591 AWU65591 BGQ65591 BQM65591 CAI65591 CKE65591 CUA65591 DDW65591 DNS65591 DXO65591 EHK65591 ERG65591 FBC65591 FKY65591 FUU65591 GEQ65591 GOM65591 GYI65591 HIE65591 HSA65591 IBW65591 ILS65591 IVO65591 JFK65591 JPG65591 JZC65591 KIY65591 KSU65591 LCQ65591 LMM65591 LWI65591 MGE65591 MQA65591 MZW65591 NJS65591 NTO65591 ODK65591 ONG65591 OXC65591 PGY65591 PQU65591 QAQ65591 QKM65591 QUI65591 REE65591 ROA65591 RXW65591 SHS65591 SRO65591 TBK65591 TLG65591 TVC65591 UEY65591 UOU65591 UYQ65591 VIM65591 VSI65591 WCE65591 WMA65591 WVW65591 O131130 JK131127 TG131127 ADC131127 AMY131127 AWU131127 BGQ131127 BQM131127 CAI131127 CKE131127 CUA131127 DDW131127 DNS131127 DXO131127 EHK131127 ERG131127 FBC131127 FKY131127 FUU131127 GEQ131127 GOM131127 GYI131127 HIE131127 HSA131127 IBW131127 ILS131127 IVO131127 JFK131127 JPG131127 JZC131127 KIY131127 KSU131127 LCQ131127 LMM131127 LWI131127 MGE131127 MQA131127 MZW131127 NJS131127 NTO131127 ODK131127 ONG131127 OXC131127 PGY131127 PQU131127 QAQ131127 QKM131127 QUI131127 REE131127 ROA131127 RXW131127 SHS131127 SRO131127 TBK131127 TLG131127 TVC131127 UEY131127 UOU131127 UYQ131127 VIM131127 VSI131127 WCE131127 WMA131127 WVW131127 O196666 JK196663 TG196663 ADC196663 AMY196663 AWU196663 BGQ196663 BQM196663 CAI196663 CKE196663 CUA196663 DDW196663 DNS196663 DXO196663 EHK196663 ERG196663 FBC196663 FKY196663 FUU196663 GEQ196663 GOM196663 GYI196663 HIE196663 HSA196663 IBW196663 ILS196663 IVO196663 JFK196663 JPG196663 JZC196663 KIY196663 KSU196663 LCQ196663 LMM196663 LWI196663 MGE196663 MQA196663 MZW196663 NJS196663 NTO196663 ODK196663 ONG196663 OXC196663 PGY196663 PQU196663 QAQ196663 QKM196663 QUI196663 REE196663 ROA196663 RXW196663 SHS196663 SRO196663 TBK196663 TLG196663 TVC196663 UEY196663 UOU196663 UYQ196663 VIM196663 VSI196663 WCE196663 WMA196663 WVW196663 O262202 JK262199 TG262199 ADC262199 AMY262199 AWU262199 BGQ262199 BQM262199 CAI262199 CKE262199 CUA262199 DDW262199 DNS262199 DXO262199 EHK262199 ERG262199 FBC262199 FKY262199 FUU262199 GEQ262199 GOM262199 GYI262199 HIE262199 HSA262199 IBW262199 ILS262199 IVO262199 JFK262199 JPG262199 JZC262199 KIY262199 KSU262199 LCQ262199 LMM262199 LWI262199 MGE262199 MQA262199 MZW262199 NJS262199 NTO262199 ODK262199 ONG262199 OXC262199 PGY262199 PQU262199 QAQ262199 QKM262199 QUI262199 REE262199 ROA262199 RXW262199 SHS262199 SRO262199 TBK262199 TLG262199 TVC262199 UEY262199 UOU262199 UYQ262199 VIM262199 VSI262199 WCE262199 WMA262199 WVW262199 O327738 JK327735 TG327735 ADC327735 AMY327735 AWU327735 BGQ327735 BQM327735 CAI327735 CKE327735 CUA327735 DDW327735 DNS327735 DXO327735 EHK327735 ERG327735 FBC327735 FKY327735 FUU327735 GEQ327735 GOM327735 GYI327735 HIE327735 HSA327735 IBW327735 ILS327735 IVO327735 JFK327735 JPG327735 JZC327735 KIY327735 KSU327735 LCQ327735 LMM327735 LWI327735 MGE327735 MQA327735 MZW327735 NJS327735 NTO327735 ODK327735 ONG327735 OXC327735 PGY327735 PQU327735 QAQ327735 QKM327735 QUI327735 REE327735 ROA327735 RXW327735 SHS327735 SRO327735 TBK327735 TLG327735 TVC327735 UEY327735 UOU327735 UYQ327735 VIM327735 VSI327735 WCE327735 WMA327735 WVW327735 O393274 JK393271 TG393271 ADC393271 AMY393271 AWU393271 BGQ393271 BQM393271 CAI393271 CKE393271 CUA393271 DDW393271 DNS393271 DXO393271 EHK393271 ERG393271 FBC393271 FKY393271 FUU393271 GEQ393271 GOM393271 GYI393271 HIE393271 HSA393271 IBW393271 ILS393271 IVO393271 JFK393271 JPG393271 JZC393271 KIY393271 KSU393271 LCQ393271 LMM393271 LWI393271 MGE393271 MQA393271 MZW393271 NJS393271 NTO393271 ODK393271 ONG393271 OXC393271 PGY393271 PQU393271 QAQ393271 QKM393271 QUI393271 REE393271 ROA393271 RXW393271 SHS393271 SRO393271 TBK393271 TLG393271 TVC393271 UEY393271 UOU393271 UYQ393271 VIM393271 VSI393271 WCE393271 WMA393271 WVW393271 O458810 JK458807 TG458807 ADC458807 AMY458807 AWU458807 BGQ458807 BQM458807 CAI458807 CKE458807 CUA458807 DDW458807 DNS458807 DXO458807 EHK458807 ERG458807 FBC458807 FKY458807 FUU458807 GEQ458807 GOM458807 GYI458807 HIE458807 HSA458807 IBW458807 ILS458807 IVO458807 JFK458807 JPG458807 JZC458807 KIY458807 KSU458807 LCQ458807 LMM458807 LWI458807 MGE458807 MQA458807 MZW458807 NJS458807 NTO458807 ODK458807 ONG458807 OXC458807 PGY458807 PQU458807 QAQ458807 QKM458807 QUI458807 REE458807 ROA458807 RXW458807 SHS458807 SRO458807 TBK458807 TLG458807 TVC458807 UEY458807 UOU458807 UYQ458807 VIM458807 VSI458807 WCE458807 WMA458807 WVW458807 O524346 JK524343 TG524343 ADC524343 AMY524343 AWU524343 BGQ524343 BQM524343 CAI524343 CKE524343 CUA524343 DDW524343 DNS524343 DXO524343 EHK524343 ERG524343 FBC524343 FKY524343 FUU524343 GEQ524343 GOM524343 GYI524343 HIE524343 HSA524343 IBW524343 ILS524343 IVO524343 JFK524343 JPG524343 JZC524343 KIY524343 KSU524343 LCQ524343 LMM524343 LWI524343 MGE524343 MQA524343 MZW524343 NJS524343 NTO524343 ODK524343 ONG524343 OXC524343 PGY524343 PQU524343 QAQ524343 QKM524343 QUI524343 REE524343 ROA524343 RXW524343 SHS524343 SRO524343 TBK524343 TLG524343 TVC524343 UEY524343 UOU524343 UYQ524343 VIM524343 VSI524343 WCE524343 WMA524343 WVW524343 O589882 JK589879 TG589879 ADC589879 AMY589879 AWU589879 BGQ589879 BQM589879 CAI589879 CKE589879 CUA589879 DDW589879 DNS589879 DXO589879 EHK589879 ERG589879 FBC589879 FKY589879 FUU589879 GEQ589879 GOM589879 GYI589879 HIE589879 HSA589879 IBW589879 ILS589879 IVO589879 JFK589879 JPG589879 JZC589879 KIY589879 KSU589879 LCQ589879 LMM589879 LWI589879 MGE589879 MQA589879 MZW589879 NJS589879 NTO589879 ODK589879 ONG589879 OXC589879 PGY589879 PQU589879 QAQ589879 QKM589879 QUI589879 REE589879 ROA589879 RXW589879 SHS589879 SRO589879 TBK589879 TLG589879 TVC589879 UEY589879 UOU589879 UYQ589879 VIM589879 VSI589879 WCE589879 WMA589879 WVW589879 O655418 JK655415 TG655415 ADC655415 AMY655415 AWU655415 BGQ655415 BQM655415 CAI655415 CKE655415 CUA655415 DDW655415 DNS655415 DXO655415 EHK655415 ERG655415 FBC655415 FKY655415 FUU655415 GEQ655415 GOM655415 GYI655415 HIE655415 HSA655415 IBW655415 ILS655415 IVO655415 JFK655415 JPG655415 JZC655415 KIY655415 KSU655415 LCQ655415 LMM655415 LWI655415 MGE655415 MQA655415 MZW655415 NJS655415 NTO655415 ODK655415 ONG655415 OXC655415 PGY655415 PQU655415 QAQ655415 QKM655415 QUI655415 REE655415 ROA655415 RXW655415 SHS655415 SRO655415 TBK655415 TLG655415 TVC655415 UEY655415 UOU655415 UYQ655415 VIM655415 VSI655415 WCE655415 WMA655415 WVW655415 O720954 JK720951 TG720951 ADC720951 AMY720951 AWU720951 BGQ720951 BQM720951 CAI720951 CKE720951 CUA720951 DDW720951 DNS720951 DXO720951 EHK720951 ERG720951 FBC720951 FKY720951 FUU720951 GEQ720951 GOM720951 GYI720951 HIE720951 HSA720951 IBW720951 ILS720951 IVO720951 JFK720951 JPG720951 JZC720951 KIY720951 KSU720951 LCQ720951 LMM720951 LWI720951 MGE720951 MQA720951 MZW720951 NJS720951 NTO720951 ODK720951 ONG720951 OXC720951 PGY720951 PQU720951 QAQ720951 QKM720951 QUI720951 REE720951 ROA720951 RXW720951 SHS720951 SRO720951 TBK720951 TLG720951 TVC720951 UEY720951 UOU720951 UYQ720951 VIM720951 VSI720951 WCE720951 WMA720951 WVW720951 O786490 JK786487 TG786487 ADC786487 AMY786487 AWU786487 BGQ786487 BQM786487 CAI786487 CKE786487 CUA786487 DDW786487 DNS786487 DXO786487 EHK786487 ERG786487 FBC786487 FKY786487 FUU786487 GEQ786487 GOM786487 GYI786487 HIE786487 HSA786487 IBW786487 ILS786487 IVO786487 JFK786487 JPG786487 JZC786487 KIY786487 KSU786487 LCQ786487 LMM786487 LWI786487 MGE786487 MQA786487 MZW786487 NJS786487 NTO786487 ODK786487 ONG786487 OXC786487 PGY786487 PQU786487 QAQ786487 QKM786487 QUI786487 REE786487 ROA786487 RXW786487 SHS786487 SRO786487 TBK786487 TLG786487 TVC786487 UEY786487 UOU786487 UYQ786487 VIM786487 VSI786487 WCE786487 WMA786487 WVW786487 O852026 JK852023 TG852023 ADC852023 AMY852023 AWU852023 BGQ852023 BQM852023 CAI852023 CKE852023 CUA852023 DDW852023 DNS852023 DXO852023 EHK852023 ERG852023 FBC852023 FKY852023 FUU852023 GEQ852023 GOM852023 GYI852023 HIE852023 HSA852023 IBW852023 ILS852023 IVO852023 JFK852023 JPG852023 JZC852023 KIY852023 KSU852023 LCQ852023 LMM852023 LWI852023 MGE852023 MQA852023 MZW852023 NJS852023 NTO852023 ODK852023 ONG852023 OXC852023 PGY852023 PQU852023 QAQ852023 QKM852023 QUI852023 REE852023 ROA852023 RXW852023 SHS852023 SRO852023 TBK852023 TLG852023 TVC852023 UEY852023 UOU852023 UYQ852023 VIM852023 VSI852023 WCE852023 WMA852023 WVW852023 O917562 JK917559 TG917559 ADC917559 AMY917559 AWU917559 BGQ917559 BQM917559 CAI917559 CKE917559 CUA917559 DDW917559 DNS917559 DXO917559 EHK917559 ERG917559 FBC917559 FKY917559 FUU917559 GEQ917559 GOM917559 GYI917559 HIE917559 HSA917559 IBW917559 ILS917559 IVO917559 JFK917559 JPG917559 JZC917559 KIY917559 KSU917559 LCQ917559 LMM917559 LWI917559 MGE917559 MQA917559 MZW917559 NJS917559 NTO917559 ODK917559 ONG917559 OXC917559 PGY917559 PQU917559 QAQ917559 QKM917559 QUI917559 REE917559 ROA917559 RXW917559 SHS917559 SRO917559 TBK917559 TLG917559 TVC917559 UEY917559 UOU917559 UYQ917559 VIM917559 VSI917559 WCE917559 WMA917559 WVW917559 O983098 JK983095 TG983095 ADC983095 AMY983095 AWU983095 BGQ983095 BQM983095 CAI983095 CKE983095 CUA983095 DDW983095 DNS983095 DXO983095 EHK983095 ERG983095 FBC983095 FKY983095 FUU983095 GEQ983095 GOM983095 GYI983095 HIE983095 HSA983095 IBW983095 ILS983095 IVO983095 JFK983095 JPG983095 JZC983095 KIY983095 KSU983095 LCQ983095 LMM983095 LWI983095 MGE983095 MQA983095 MZW983095 NJS983095 NTO983095 ODK983095 ONG983095 OXC983095 PGY983095 PQU983095 QAQ983095 QKM983095 QUI983095 REE983095 ROA983095 RXW983095 SHS983095 SRO983095 TBK983095 TLG983095 TVC983095 UEY983095 UOU983095 UYQ983095 VIM983095 VSI983095 WCE983095 WMA983095 WVW983095 O22:O26 JK22:JK26 TG22:TG26 ADC22:ADC26 AMY22:AMY26 AWU22:AWU26 BGQ22:BGQ26 BQM22:BQM26 CAI22:CAI26 CKE22:CKE26 CUA22:CUA26 DDW22:DDW26 DNS22:DNS26 DXO22:DXO26 EHK22:EHK26 ERG22:ERG26 FBC22:FBC26 FKY22:FKY26 FUU22:FUU26 GEQ22:GEQ26 GOM22:GOM26 GYI22:GYI26 HIE22:HIE26 HSA22:HSA26 IBW22:IBW26 ILS22:ILS26 IVO22:IVO26 JFK22:JFK26 JPG22:JPG26 JZC22:JZC26 KIY22:KIY26 KSU22:KSU26 LCQ22:LCQ26 LMM22:LMM26 LWI22:LWI26 MGE22:MGE26 MQA22:MQA26 MZW22:MZW26 NJS22:NJS26 NTO22:NTO26 ODK22:ODK26 ONG22:ONG26 OXC22:OXC26 PGY22:PGY26 PQU22:PQU26 QAQ22:QAQ26 QKM22:QKM26 QUI22:QUI26 REE22:REE26 ROA22:ROA26 RXW22:RXW26 SHS22:SHS26 SRO22:SRO26 TBK22:TBK26 TLG22:TLG26 TVC22:TVC26 UEY22:UEY26 UOU22:UOU26 UYQ22:UYQ26 VIM22:VIM26 VSI22:VSI26 WCE22:WCE26 WMA22:WMA26 WVW22:WVW26 O65597:O65601 JK65594:JK65598 TG65594:TG65598 ADC65594:ADC65598 AMY65594:AMY65598 AWU65594:AWU65598 BGQ65594:BGQ65598 BQM65594:BQM65598 CAI65594:CAI65598 CKE65594:CKE65598 CUA65594:CUA65598 DDW65594:DDW65598 DNS65594:DNS65598 DXO65594:DXO65598 EHK65594:EHK65598 ERG65594:ERG65598 FBC65594:FBC65598 FKY65594:FKY65598 FUU65594:FUU65598 GEQ65594:GEQ65598 GOM65594:GOM65598 GYI65594:GYI65598 HIE65594:HIE65598 HSA65594:HSA65598 IBW65594:IBW65598 ILS65594:ILS65598 IVO65594:IVO65598 JFK65594:JFK65598 JPG65594:JPG65598 JZC65594:JZC65598 KIY65594:KIY65598 KSU65594:KSU65598 LCQ65594:LCQ65598 LMM65594:LMM65598 LWI65594:LWI65598 MGE65594:MGE65598 MQA65594:MQA65598 MZW65594:MZW65598 NJS65594:NJS65598 NTO65594:NTO65598 ODK65594:ODK65598 ONG65594:ONG65598 OXC65594:OXC65598 PGY65594:PGY65598 PQU65594:PQU65598 QAQ65594:QAQ65598 QKM65594:QKM65598 QUI65594:QUI65598 REE65594:REE65598 ROA65594:ROA65598 RXW65594:RXW65598 SHS65594:SHS65598 SRO65594:SRO65598 TBK65594:TBK65598 TLG65594:TLG65598 TVC65594:TVC65598 UEY65594:UEY65598 UOU65594:UOU65598 UYQ65594:UYQ65598 VIM65594:VIM65598 VSI65594:VSI65598 WCE65594:WCE65598 WMA65594:WMA65598 WVW65594:WVW65598 O131133:O131137 JK131130:JK131134 TG131130:TG131134 ADC131130:ADC131134 AMY131130:AMY131134 AWU131130:AWU131134 BGQ131130:BGQ131134 BQM131130:BQM131134 CAI131130:CAI131134 CKE131130:CKE131134 CUA131130:CUA131134 DDW131130:DDW131134 DNS131130:DNS131134 DXO131130:DXO131134 EHK131130:EHK131134 ERG131130:ERG131134 FBC131130:FBC131134 FKY131130:FKY131134 FUU131130:FUU131134 GEQ131130:GEQ131134 GOM131130:GOM131134 GYI131130:GYI131134 HIE131130:HIE131134 HSA131130:HSA131134 IBW131130:IBW131134 ILS131130:ILS131134 IVO131130:IVO131134 JFK131130:JFK131134 JPG131130:JPG131134 JZC131130:JZC131134 KIY131130:KIY131134 KSU131130:KSU131134 LCQ131130:LCQ131134 LMM131130:LMM131134 LWI131130:LWI131134 MGE131130:MGE131134 MQA131130:MQA131134 MZW131130:MZW131134 NJS131130:NJS131134 NTO131130:NTO131134 ODK131130:ODK131134 ONG131130:ONG131134 OXC131130:OXC131134 PGY131130:PGY131134 PQU131130:PQU131134 QAQ131130:QAQ131134 QKM131130:QKM131134 QUI131130:QUI131134 REE131130:REE131134 ROA131130:ROA131134 RXW131130:RXW131134 SHS131130:SHS131134 SRO131130:SRO131134 TBK131130:TBK131134 TLG131130:TLG131134 TVC131130:TVC131134 UEY131130:UEY131134 UOU131130:UOU131134 UYQ131130:UYQ131134 VIM131130:VIM131134 VSI131130:VSI131134 WCE131130:WCE131134 WMA131130:WMA131134 WVW131130:WVW131134 O196669:O196673 JK196666:JK196670 TG196666:TG196670 ADC196666:ADC196670 AMY196666:AMY196670 AWU196666:AWU196670 BGQ196666:BGQ196670 BQM196666:BQM196670 CAI196666:CAI196670 CKE196666:CKE196670 CUA196666:CUA196670 DDW196666:DDW196670 DNS196666:DNS196670 DXO196666:DXO196670 EHK196666:EHK196670 ERG196666:ERG196670 FBC196666:FBC196670 FKY196666:FKY196670 FUU196666:FUU196670 GEQ196666:GEQ196670 GOM196666:GOM196670 GYI196666:GYI196670 HIE196666:HIE196670 HSA196666:HSA196670 IBW196666:IBW196670 ILS196666:ILS196670 IVO196666:IVO196670 JFK196666:JFK196670 JPG196666:JPG196670 JZC196666:JZC196670 KIY196666:KIY196670 KSU196666:KSU196670 LCQ196666:LCQ196670 LMM196666:LMM196670 LWI196666:LWI196670 MGE196666:MGE196670 MQA196666:MQA196670 MZW196666:MZW196670 NJS196666:NJS196670 NTO196666:NTO196670 ODK196666:ODK196670 ONG196666:ONG196670 OXC196666:OXC196670 PGY196666:PGY196670 PQU196666:PQU196670 QAQ196666:QAQ196670 QKM196666:QKM196670 QUI196666:QUI196670 REE196666:REE196670 ROA196666:ROA196670 RXW196666:RXW196670 SHS196666:SHS196670 SRO196666:SRO196670 TBK196666:TBK196670 TLG196666:TLG196670 TVC196666:TVC196670 UEY196666:UEY196670 UOU196666:UOU196670 UYQ196666:UYQ196670 VIM196666:VIM196670 VSI196666:VSI196670 WCE196666:WCE196670 WMA196666:WMA196670 WVW196666:WVW196670 O262205:O262209 JK262202:JK262206 TG262202:TG262206 ADC262202:ADC262206 AMY262202:AMY262206 AWU262202:AWU262206 BGQ262202:BGQ262206 BQM262202:BQM262206 CAI262202:CAI262206 CKE262202:CKE262206 CUA262202:CUA262206 DDW262202:DDW262206 DNS262202:DNS262206 DXO262202:DXO262206 EHK262202:EHK262206 ERG262202:ERG262206 FBC262202:FBC262206 FKY262202:FKY262206 FUU262202:FUU262206 GEQ262202:GEQ262206 GOM262202:GOM262206 GYI262202:GYI262206 HIE262202:HIE262206 HSA262202:HSA262206 IBW262202:IBW262206 ILS262202:ILS262206 IVO262202:IVO262206 JFK262202:JFK262206 JPG262202:JPG262206 JZC262202:JZC262206 KIY262202:KIY262206 KSU262202:KSU262206 LCQ262202:LCQ262206 LMM262202:LMM262206 LWI262202:LWI262206 MGE262202:MGE262206 MQA262202:MQA262206 MZW262202:MZW262206 NJS262202:NJS262206 NTO262202:NTO262206 ODK262202:ODK262206 ONG262202:ONG262206 OXC262202:OXC262206 PGY262202:PGY262206 PQU262202:PQU262206 QAQ262202:QAQ262206 QKM262202:QKM262206 QUI262202:QUI262206 REE262202:REE262206 ROA262202:ROA262206 RXW262202:RXW262206 SHS262202:SHS262206 SRO262202:SRO262206 TBK262202:TBK262206 TLG262202:TLG262206 TVC262202:TVC262206 UEY262202:UEY262206 UOU262202:UOU262206 UYQ262202:UYQ262206 VIM262202:VIM262206 VSI262202:VSI262206 WCE262202:WCE262206 WMA262202:WMA262206 WVW262202:WVW262206 O327741:O327745 JK327738:JK327742 TG327738:TG327742 ADC327738:ADC327742 AMY327738:AMY327742 AWU327738:AWU327742 BGQ327738:BGQ327742 BQM327738:BQM327742 CAI327738:CAI327742 CKE327738:CKE327742 CUA327738:CUA327742 DDW327738:DDW327742 DNS327738:DNS327742 DXO327738:DXO327742 EHK327738:EHK327742 ERG327738:ERG327742 FBC327738:FBC327742 FKY327738:FKY327742 FUU327738:FUU327742 GEQ327738:GEQ327742 GOM327738:GOM327742 GYI327738:GYI327742 HIE327738:HIE327742 HSA327738:HSA327742 IBW327738:IBW327742 ILS327738:ILS327742 IVO327738:IVO327742 JFK327738:JFK327742 JPG327738:JPG327742 JZC327738:JZC327742 KIY327738:KIY327742 KSU327738:KSU327742 LCQ327738:LCQ327742 LMM327738:LMM327742 LWI327738:LWI327742 MGE327738:MGE327742 MQA327738:MQA327742 MZW327738:MZW327742 NJS327738:NJS327742 NTO327738:NTO327742 ODK327738:ODK327742 ONG327738:ONG327742 OXC327738:OXC327742 PGY327738:PGY327742 PQU327738:PQU327742 QAQ327738:QAQ327742 QKM327738:QKM327742 QUI327738:QUI327742 REE327738:REE327742 ROA327738:ROA327742 RXW327738:RXW327742 SHS327738:SHS327742 SRO327738:SRO327742 TBK327738:TBK327742 TLG327738:TLG327742 TVC327738:TVC327742 UEY327738:UEY327742 UOU327738:UOU327742 UYQ327738:UYQ327742 VIM327738:VIM327742 VSI327738:VSI327742 WCE327738:WCE327742 WMA327738:WMA327742 WVW327738:WVW327742 O393277:O393281 JK393274:JK393278 TG393274:TG393278 ADC393274:ADC393278 AMY393274:AMY393278 AWU393274:AWU393278 BGQ393274:BGQ393278 BQM393274:BQM393278 CAI393274:CAI393278 CKE393274:CKE393278 CUA393274:CUA393278 DDW393274:DDW393278 DNS393274:DNS393278 DXO393274:DXO393278 EHK393274:EHK393278 ERG393274:ERG393278 FBC393274:FBC393278 FKY393274:FKY393278 FUU393274:FUU393278 GEQ393274:GEQ393278 GOM393274:GOM393278 GYI393274:GYI393278 HIE393274:HIE393278 HSA393274:HSA393278 IBW393274:IBW393278 ILS393274:ILS393278 IVO393274:IVO393278 JFK393274:JFK393278 JPG393274:JPG393278 JZC393274:JZC393278 KIY393274:KIY393278 KSU393274:KSU393278 LCQ393274:LCQ393278 LMM393274:LMM393278 LWI393274:LWI393278 MGE393274:MGE393278 MQA393274:MQA393278 MZW393274:MZW393278 NJS393274:NJS393278 NTO393274:NTO393278 ODK393274:ODK393278 ONG393274:ONG393278 OXC393274:OXC393278 PGY393274:PGY393278 PQU393274:PQU393278 QAQ393274:QAQ393278 QKM393274:QKM393278 QUI393274:QUI393278 REE393274:REE393278 ROA393274:ROA393278 RXW393274:RXW393278 SHS393274:SHS393278 SRO393274:SRO393278 TBK393274:TBK393278 TLG393274:TLG393278 TVC393274:TVC393278 UEY393274:UEY393278 UOU393274:UOU393278 UYQ393274:UYQ393278 VIM393274:VIM393278 VSI393274:VSI393278 WCE393274:WCE393278 WMA393274:WMA393278 WVW393274:WVW393278 O458813:O458817 JK458810:JK458814 TG458810:TG458814 ADC458810:ADC458814 AMY458810:AMY458814 AWU458810:AWU458814 BGQ458810:BGQ458814 BQM458810:BQM458814 CAI458810:CAI458814 CKE458810:CKE458814 CUA458810:CUA458814 DDW458810:DDW458814 DNS458810:DNS458814 DXO458810:DXO458814 EHK458810:EHK458814 ERG458810:ERG458814 FBC458810:FBC458814 FKY458810:FKY458814 FUU458810:FUU458814 GEQ458810:GEQ458814 GOM458810:GOM458814 GYI458810:GYI458814 HIE458810:HIE458814 HSA458810:HSA458814 IBW458810:IBW458814 ILS458810:ILS458814 IVO458810:IVO458814 JFK458810:JFK458814 JPG458810:JPG458814 JZC458810:JZC458814 KIY458810:KIY458814 KSU458810:KSU458814 LCQ458810:LCQ458814 LMM458810:LMM458814 LWI458810:LWI458814 MGE458810:MGE458814 MQA458810:MQA458814 MZW458810:MZW458814 NJS458810:NJS458814 NTO458810:NTO458814 ODK458810:ODK458814 ONG458810:ONG458814 OXC458810:OXC458814 PGY458810:PGY458814 PQU458810:PQU458814 QAQ458810:QAQ458814 QKM458810:QKM458814 QUI458810:QUI458814 REE458810:REE458814 ROA458810:ROA458814 RXW458810:RXW458814 SHS458810:SHS458814 SRO458810:SRO458814 TBK458810:TBK458814 TLG458810:TLG458814 TVC458810:TVC458814 UEY458810:UEY458814 UOU458810:UOU458814 UYQ458810:UYQ458814 VIM458810:VIM458814 VSI458810:VSI458814 WCE458810:WCE458814 WMA458810:WMA458814 WVW458810:WVW458814 O524349:O524353 JK524346:JK524350 TG524346:TG524350 ADC524346:ADC524350 AMY524346:AMY524350 AWU524346:AWU524350 BGQ524346:BGQ524350 BQM524346:BQM524350 CAI524346:CAI524350 CKE524346:CKE524350 CUA524346:CUA524350 DDW524346:DDW524350 DNS524346:DNS524350 DXO524346:DXO524350 EHK524346:EHK524350 ERG524346:ERG524350 FBC524346:FBC524350 FKY524346:FKY524350 FUU524346:FUU524350 GEQ524346:GEQ524350 GOM524346:GOM524350 GYI524346:GYI524350 HIE524346:HIE524350 HSA524346:HSA524350 IBW524346:IBW524350 ILS524346:ILS524350 IVO524346:IVO524350 JFK524346:JFK524350 JPG524346:JPG524350 JZC524346:JZC524350 KIY524346:KIY524350 KSU524346:KSU524350 LCQ524346:LCQ524350 LMM524346:LMM524350 LWI524346:LWI524350 MGE524346:MGE524350 MQA524346:MQA524350 MZW524346:MZW524350 NJS524346:NJS524350 NTO524346:NTO524350 ODK524346:ODK524350 ONG524346:ONG524350 OXC524346:OXC524350 PGY524346:PGY524350 PQU524346:PQU524350 QAQ524346:QAQ524350 QKM524346:QKM524350 QUI524346:QUI524350 REE524346:REE524350 ROA524346:ROA524350 RXW524346:RXW524350 SHS524346:SHS524350 SRO524346:SRO524350 TBK524346:TBK524350 TLG524346:TLG524350 TVC524346:TVC524350 UEY524346:UEY524350 UOU524346:UOU524350 UYQ524346:UYQ524350 VIM524346:VIM524350 VSI524346:VSI524350 WCE524346:WCE524350 WMA524346:WMA524350 WVW524346:WVW524350 O589885:O589889 JK589882:JK589886 TG589882:TG589886 ADC589882:ADC589886 AMY589882:AMY589886 AWU589882:AWU589886 BGQ589882:BGQ589886 BQM589882:BQM589886 CAI589882:CAI589886 CKE589882:CKE589886 CUA589882:CUA589886 DDW589882:DDW589886 DNS589882:DNS589886 DXO589882:DXO589886 EHK589882:EHK589886 ERG589882:ERG589886 FBC589882:FBC589886 FKY589882:FKY589886 FUU589882:FUU589886 GEQ589882:GEQ589886 GOM589882:GOM589886 GYI589882:GYI589886 HIE589882:HIE589886 HSA589882:HSA589886 IBW589882:IBW589886 ILS589882:ILS589886 IVO589882:IVO589886 JFK589882:JFK589886 JPG589882:JPG589886 JZC589882:JZC589886 KIY589882:KIY589886 KSU589882:KSU589886 LCQ589882:LCQ589886 LMM589882:LMM589886 LWI589882:LWI589886 MGE589882:MGE589886 MQA589882:MQA589886 MZW589882:MZW589886 NJS589882:NJS589886 NTO589882:NTO589886 ODK589882:ODK589886 ONG589882:ONG589886 OXC589882:OXC589886 PGY589882:PGY589886 PQU589882:PQU589886 QAQ589882:QAQ589886 QKM589882:QKM589886 QUI589882:QUI589886 REE589882:REE589886 ROA589882:ROA589886 RXW589882:RXW589886 SHS589882:SHS589886 SRO589882:SRO589886 TBK589882:TBK589886 TLG589882:TLG589886 TVC589882:TVC589886 UEY589882:UEY589886 UOU589882:UOU589886 UYQ589882:UYQ589886 VIM589882:VIM589886 VSI589882:VSI589886 WCE589882:WCE589886 WMA589882:WMA589886 WVW589882:WVW589886 O655421:O655425 JK655418:JK655422 TG655418:TG655422 ADC655418:ADC655422 AMY655418:AMY655422 AWU655418:AWU655422 BGQ655418:BGQ655422 BQM655418:BQM655422 CAI655418:CAI655422 CKE655418:CKE655422 CUA655418:CUA655422 DDW655418:DDW655422 DNS655418:DNS655422 DXO655418:DXO655422 EHK655418:EHK655422 ERG655418:ERG655422 FBC655418:FBC655422 FKY655418:FKY655422 FUU655418:FUU655422 GEQ655418:GEQ655422 GOM655418:GOM655422 GYI655418:GYI655422 HIE655418:HIE655422 HSA655418:HSA655422 IBW655418:IBW655422 ILS655418:ILS655422 IVO655418:IVO655422 JFK655418:JFK655422 JPG655418:JPG655422 JZC655418:JZC655422 KIY655418:KIY655422 KSU655418:KSU655422 LCQ655418:LCQ655422 LMM655418:LMM655422 LWI655418:LWI655422 MGE655418:MGE655422 MQA655418:MQA655422 MZW655418:MZW655422 NJS655418:NJS655422 NTO655418:NTO655422 ODK655418:ODK655422 ONG655418:ONG655422 OXC655418:OXC655422 PGY655418:PGY655422 PQU655418:PQU655422 QAQ655418:QAQ655422 QKM655418:QKM655422 QUI655418:QUI655422 REE655418:REE655422 ROA655418:ROA655422 RXW655418:RXW655422 SHS655418:SHS655422 SRO655418:SRO655422 TBK655418:TBK655422 TLG655418:TLG655422 TVC655418:TVC655422 UEY655418:UEY655422 UOU655418:UOU655422 UYQ655418:UYQ655422 VIM655418:VIM655422 VSI655418:VSI655422 WCE655418:WCE655422 WMA655418:WMA655422 WVW655418:WVW655422 O720957:O720961 JK720954:JK720958 TG720954:TG720958 ADC720954:ADC720958 AMY720954:AMY720958 AWU720954:AWU720958 BGQ720954:BGQ720958 BQM720954:BQM720958 CAI720954:CAI720958 CKE720954:CKE720958 CUA720954:CUA720958 DDW720954:DDW720958 DNS720954:DNS720958 DXO720954:DXO720958 EHK720954:EHK720958 ERG720954:ERG720958 FBC720954:FBC720958 FKY720954:FKY720958 FUU720954:FUU720958 GEQ720954:GEQ720958 GOM720954:GOM720958 GYI720954:GYI720958 HIE720954:HIE720958 HSA720954:HSA720958 IBW720954:IBW720958 ILS720954:ILS720958 IVO720954:IVO720958 JFK720954:JFK720958 JPG720954:JPG720958 JZC720954:JZC720958 KIY720954:KIY720958 KSU720954:KSU720958 LCQ720954:LCQ720958 LMM720954:LMM720958 LWI720954:LWI720958 MGE720954:MGE720958 MQA720954:MQA720958 MZW720954:MZW720958 NJS720954:NJS720958 NTO720954:NTO720958 ODK720954:ODK720958 ONG720954:ONG720958 OXC720954:OXC720958 PGY720954:PGY720958 PQU720954:PQU720958 QAQ720954:QAQ720958 QKM720954:QKM720958 QUI720954:QUI720958 REE720954:REE720958 ROA720954:ROA720958 RXW720954:RXW720958 SHS720954:SHS720958 SRO720954:SRO720958 TBK720954:TBK720958 TLG720954:TLG720958 TVC720954:TVC720958 UEY720954:UEY720958 UOU720954:UOU720958 UYQ720954:UYQ720958 VIM720954:VIM720958 VSI720954:VSI720958 WCE720954:WCE720958 WMA720954:WMA720958 WVW720954:WVW720958 O786493:O786497 JK786490:JK786494 TG786490:TG786494 ADC786490:ADC786494 AMY786490:AMY786494 AWU786490:AWU786494 BGQ786490:BGQ786494 BQM786490:BQM786494 CAI786490:CAI786494 CKE786490:CKE786494 CUA786490:CUA786494 DDW786490:DDW786494 DNS786490:DNS786494 DXO786490:DXO786494 EHK786490:EHK786494 ERG786490:ERG786494 FBC786490:FBC786494 FKY786490:FKY786494 FUU786490:FUU786494 GEQ786490:GEQ786494 GOM786490:GOM786494 GYI786490:GYI786494 HIE786490:HIE786494 HSA786490:HSA786494 IBW786490:IBW786494 ILS786490:ILS786494 IVO786490:IVO786494 JFK786490:JFK786494 JPG786490:JPG786494 JZC786490:JZC786494 KIY786490:KIY786494 KSU786490:KSU786494 LCQ786490:LCQ786494 LMM786490:LMM786494 LWI786490:LWI786494 MGE786490:MGE786494 MQA786490:MQA786494 MZW786490:MZW786494 NJS786490:NJS786494 NTO786490:NTO786494 ODK786490:ODK786494 ONG786490:ONG786494 OXC786490:OXC786494 PGY786490:PGY786494 PQU786490:PQU786494 QAQ786490:QAQ786494 QKM786490:QKM786494 QUI786490:QUI786494 REE786490:REE786494 ROA786490:ROA786494 RXW786490:RXW786494 SHS786490:SHS786494 SRO786490:SRO786494 TBK786490:TBK786494 TLG786490:TLG786494 TVC786490:TVC786494 UEY786490:UEY786494 UOU786490:UOU786494 UYQ786490:UYQ786494 VIM786490:VIM786494 VSI786490:VSI786494 WCE786490:WCE786494 WMA786490:WMA786494 WVW786490:WVW786494 O852029:O852033 JK852026:JK852030 TG852026:TG852030 ADC852026:ADC852030 AMY852026:AMY852030 AWU852026:AWU852030 BGQ852026:BGQ852030 BQM852026:BQM852030 CAI852026:CAI852030 CKE852026:CKE852030 CUA852026:CUA852030 DDW852026:DDW852030 DNS852026:DNS852030 DXO852026:DXO852030 EHK852026:EHK852030 ERG852026:ERG852030 FBC852026:FBC852030 FKY852026:FKY852030 FUU852026:FUU852030 GEQ852026:GEQ852030 GOM852026:GOM852030 GYI852026:GYI852030 HIE852026:HIE852030 HSA852026:HSA852030 IBW852026:IBW852030 ILS852026:ILS852030 IVO852026:IVO852030 JFK852026:JFK852030 JPG852026:JPG852030 JZC852026:JZC852030 KIY852026:KIY852030 KSU852026:KSU852030 LCQ852026:LCQ852030 LMM852026:LMM852030 LWI852026:LWI852030 MGE852026:MGE852030 MQA852026:MQA852030 MZW852026:MZW852030 NJS852026:NJS852030 NTO852026:NTO852030 ODK852026:ODK852030 ONG852026:ONG852030 OXC852026:OXC852030 PGY852026:PGY852030 PQU852026:PQU852030 QAQ852026:QAQ852030 QKM852026:QKM852030 QUI852026:QUI852030 REE852026:REE852030 ROA852026:ROA852030 RXW852026:RXW852030 SHS852026:SHS852030 SRO852026:SRO852030 TBK852026:TBK852030 TLG852026:TLG852030 TVC852026:TVC852030 UEY852026:UEY852030 UOU852026:UOU852030 UYQ852026:UYQ852030 VIM852026:VIM852030 VSI852026:VSI852030 WCE852026:WCE852030 WMA852026:WMA852030 WVW852026:WVW852030 O917565:O917569 JK917562:JK917566 TG917562:TG917566 ADC917562:ADC917566 AMY917562:AMY917566 AWU917562:AWU917566 BGQ917562:BGQ917566 BQM917562:BQM917566 CAI917562:CAI917566 CKE917562:CKE917566 CUA917562:CUA917566 DDW917562:DDW917566 DNS917562:DNS917566 DXO917562:DXO917566 EHK917562:EHK917566 ERG917562:ERG917566 FBC917562:FBC917566 FKY917562:FKY917566 FUU917562:FUU917566 GEQ917562:GEQ917566 GOM917562:GOM917566 GYI917562:GYI917566 HIE917562:HIE917566 HSA917562:HSA917566 IBW917562:IBW917566 ILS917562:ILS917566 IVO917562:IVO917566 JFK917562:JFK917566 JPG917562:JPG917566 JZC917562:JZC917566 KIY917562:KIY917566 KSU917562:KSU917566 LCQ917562:LCQ917566 LMM917562:LMM917566 LWI917562:LWI917566 MGE917562:MGE917566 MQA917562:MQA917566 MZW917562:MZW917566 NJS917562:NJS917566 NTO917562:NTO917566 ODK917562:ODK917566 ONG917562:ONG917566 OXC917562:OXC917566 PGY917562:PGY917566 PQU917562:PQU917566 QAQ917562:QAQ917566 QKM917562:QKM917566 QUI917562:QUI917566 REE917562:REE917566 ROA917562:ROA917566 RXW917562:RXW917566 SHS917562:SHS917566 SRO917562:SRO917566 TBK917562:TBK917566 TLG917562:TLG917566 TVC917562:TVC917566 UEY917562:UEY917566 UOU917562:UOU917566 UYQ917562:UYQ917566 VIM917562:VIM917566 VSI917562:VSI917566 WCE917562:WCE917566 WMA917562:WMA917566 WVW917562:WVW917566 O983101:O983105 JK983098:JK983102 TG983098:TG983102 ADC983098:ADC983102 AMY983098:AMY983102 AWU983098:AWU983102 BGQ983098:BGQ983102 BQM983098:BQM983102 CAI983098:CAI983102 CKE983098:CKE983102 CUA983098:CUA983102 DDW983098:DDW983102 DNS983098:DNS983102 DXO983098:DXO983102 EHK983098:EHK983102 ERG983098:ERG983102 FBC983098:FBC983102 FKY983098:FKY983102 FUU983098:FUU983102 GEQ983098:GEQ983102 GOM983098:GOM983102 GYI983098:GYI983102 HIE983098:HIE983102 HSA983098:HSA983102 IBW983098:IBW983102 ILS983098:ILS983102 IVO983098:IVO983102 JFK983098:JFK983102 JPG983098:JPG983102 JZC983098:JZC983102 KIY983098:KIY983102 KSU983098:KSU983102 LCQ983098:LCQ983102 LMM983098:LMM983102 LWI983098:LWI983102 MGE983098:MGE983102 MQA983098:MQA983102 MZW983098:MZW983102 NJS983098:NJS983102 NTO983098:NTO983102 ODK983098:ODK983102 ONG983098:ONG983102 OXC983098:OXC983102 PGY983098:PGY983102 PQU983098:PQU983102 QAQ983098:QAQ983102 QKM983098:QKM983102 QUI983098:QUI983102 REE983098:REE983102 ROA983098:ROA983102 RXW983098:RXW983102 SHS983098:SHS983102 SRO983098:SRO983102 TBK983098:TBK983102 TLG983098:TLG983102 TVC983098:TVC983102 UEY983098:UEY983102 UOU983098:UOU983102 UYQ983098:UYQ983102 VIM983098:VIM983102 VSI983098:VSI983102 WCE983098:WCE983102 WMA983098:WMA983102 WVW983098:WVW983102" xr:uid="{638CBA3C-6A04-4F15-9F3C-833D4649CCD8}"/>
  </dataValidations>
  <hyperlinks>
    <hyperlink ref="B3:C3" location="Content!A1" display="Content (Inhaltsverzeichnis)" xr:uid="{A7107448-6B23-43C6-887C-EECCC3F24E4A}"/>
  </hyperlinks>
  <pageMargins left="0.59055118110236227" right="3.937007874015748E-2" top="0.39370078740157483" bottom="0.39370078740157483" header="0.31496062992125984" footer="0.11811023622047245"/>
  <pageSetup paperSize="9" scale="90" orientation="portrait" r:id="rId1"/>
  <headerFooter>
    <oddFooter>&amp;L&amp;"Arial,Standard"&amp;7&amp;F&amp;C&amp;"Arial,Standard"&amp;7 © DKG  Alle Rechte vorbehalten&amp;R&amp;"Arial,Standard"&amp;7&amp;P</oddFooter>
    <firstHeader>&amp;C&amp;F&amp;RUnabhängiges Zertifizierungsinstitut
der Deutschen Krebsgesellschaft
Gartenstraße 24, D-89231 Neu-Ulm
Tel. +49  (0)7 31 / 70 51 16 - 0
Fax  +49  (0)7 31 / 70 51 16 - 16
www.onkozert.de, info@onkozert.d</first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2">
    <pageSetUpPr fitToPage="1"/>
  </sheetPr>
  <dimension ref="A1:S542"/>
  <sheetViews>
    <sheetView workbookViewId="0">
      <selection activeCell="Q533" sqref="Q533"/>
    </sheetView>
  </sheetViews>
  <sheetFormatPr baseColWidth="10" defaultColWidth="11.42578125" defaultRowHeight="15" x14ac:dyDescent="0.25"/>
  <cols>
    <col min="1" max="1" width="4.85546875" customWidth="1"/>
    <col min="2" max="3" width="5.140625" customWidth="1"/>
    <col min="4" max="4" width="5.7109375" customWidth="1"/>
    <col min="5" max="6" width="5.85546875" customWidth="1"/>
    <col min="7" max="7" width="25" customWidth="1"/>
    <col min="8" max="8" width="27.140625" customWidth="1"/>
    <col min="9" max="9" width="24.7109375" customWidth="1"/>
    <col min="10" max="10" width="14.42578125" customWidth="1"/>
    <col min="11" max="11" width="32.140625" customWidth="1"/>
    <col min="12" max="12" width="29.42578125" customWidth="1"/>
    <col min="13" max="13" width="6.85546875" customWidth="1"/>
    <col min="14" max="14" width="8.85546875" customWidth="1"/>
    <col min="15" max="16" width="19.42578125" style="738" customWidth="1"/>
  </cols>
  <sheetData>
    <row r="1" spans="1:16" s="58" customFormat="1" ht="8.25" customHeight="1" x14ac:dyDescent="0.2">
      <c r="A1" s="174"/>
      <c r="B1" s="27"/>
      <c r="C1" s="27"/>
      <c r="D1" s="27"/>
      <c r="E1" s="27"/>
      <c r="F1" s="27"/>
      <c r="G1" s="27"/>
      <c r="H1" s="27"/>
      <c r="I1" s="27"/>
      <c r="J1" s="27"/>
      <c r="K1" s="27"/>
      <c r="L1" s="27"/>
      <c r="M1" s="27"/>
      <c r="O1" s="736"/>
      <c r="P1" s="736"/>
    </row>
    <row r="2" spans="1:16" s="58" customFormat="1" ht="46.5" customHeight="1" x14ac:dyDescent="0.25">
      <c r="B2" s="1356" t="s">
        <v>2334</v>
      </c>
      <c r="C2" s="1356"/>
      <c r="D2" s="1356"/>
      <c r="E2" s="1356"/>
      <c r="F2" s="1356"/>
      <c r="G2" s="1356"/>
      <c r="H2" s="1356"/>
      <c r="I2" s="175"/>
      <c r="J2" s="27"/>
      <c r="K2" s="27"/>
      <c r="L2" s="27"/>
      <c r="M2" s="27"/>
      <c r="O2" s="736"/>
      <c r="P2" s="736"/>
    </row>
    <row r="3" spans="1:16" s="1" customFormat="1" ht="21" customHeight="1" thickBot="1" x14ac:dyDescent="0.3">
      <c r="B3" s="1922" t="s">
        <v>847</v>
      </c>
      <c r="C3" s="1922"/>
      <c r="D3" s="1922"/>
      <c r="E3" s="1922"/>
      <c r="F3" s="1922"/>
      <c r="G3" s="1922"/>
      <c r="H3" s="176"/>
      <c r="I3" s="176"/>
      <c r="J3" s="177"/>
      <c r="K3"/>
      <c r="L3"/>
      <c r="M3"/>
      <c r="O3" s="737"/>
      <c r="P3" s="737"/>
    </row>
    <row r="4" spans="1:16" ht="30.75" customHeight="1" thickBot="1" x14ac:dyDescent="0.3">
      <c r="B4" s="1892" t="s">
        <v>1519</v>
      </c>
      <c r="C4" s="1918"/>
      <c r="D4" s="1918"/>
      <c r="E4" s="1918"/>
      <c r="F4" s="1893"/>
      <c r="G4" s="1880" t="s">
        <v>1518</v>
      </c>
      <c r="H4" s="1880" t="s">
        <v>1520</v>
      </c>
      <c r="I4" s="1880" t="s">
        <v>1521</v>
      </c>
      <c r="J4" s="1880" t="s">
        <v>1522</v>
      </c>
      <c r="K4" s="1916" t="s">
        <v>1523</v>
      </c>
      <c r="L4" s="1916" t="s">
        <v>1524</v>
      </c>
      <c r="M4" s="1892" t="s">
        <v>1525</v>
      </c>
      <c r="N4" s="1893"/>
    </row>
    <row r="5" spans="1:16" ht="69" customHeight="1" thickBot="1" x14ac:dyDescent="0.3">
      <c r="B5" s="771" t="s">
        <v>546</v>
      </c>
      <c r="C5" s="771" t="s">
        <v>547</v>
      </c>
      <c r="D5" s="771" t="s">
        <v>843</v>
      </c>
      <c r="E5" s="771" t="s">
        <v>704</v>
      </c>
      <c r="F5" s="771" t="s">
        <v>125</v>
      </c>
      <c r="G5" s="1881"/>
      <c r="H5" s="1881"/>
      <c r="I5" s="1881"/>
      <c r="J5" s="1881"/>
      <c r="K5" s="1917"/>
      <c r="L5" s="1917"/>
      <c r="M5" s="772" t="s">
        <v>2029</v>
      </c>
      <c r="N5" s="773" t="s">
        <v>2030</v>
      </c>
      <c r="O5" s="825" t="s">
        <v>2215</v>
      </c>
      <c r="P5" s="826" t="s">
        <v>2428</v>
      </c>
    </row>
    <row r="6" spans="1:16" ht="20.25" customHeight="1" thickBot="1" x14ac:dyDescent="0.3">
      <c r="A6" s="770"/>
      <c r="B6" s="1868" t="s">
        <v>1605</v>
      </c>
      <c r="C6" s="1869"/>
      <c r="D6" s="1869"/>
      <c r="E6" s="1869"/>
      <c r="F6" s="1869"/>
      <c r="G6" s="1869"/>
      <c r="H6" s="1869"/>
      <c r="I6" s="1869"/>
      <c r="J6" s="1869"/>
      <c r="K6" s="1869"/>
      <c r="L6" s="1869"/>
      <c r="M6" s="1869"/>
      <c r="N6" s="1869"/>
      <c r="O6" s="782"/>
      <c r="P6" s="774"/>
    </row>
    <row r="7" spans="1:16" ht="64.5" customHeight="1" thickBot="1" x14ac:dyDescent="0.3">
      <c r="A7" s="617"/>
      <c r="B7" s="678"/>
      <c r="C7" s="799" t="s">
        <v>2</v>
      </c>
      <c r="D7" s="799" t="s">
        <v>2</v>
      </c>
      <c r="E7" s="212"/>
      <c r="F7" s="212"/>
      <c r="G7" s="1896" t="s">
        <v>1607</v>
      </c>
      <c r="H7" s="1897"/>
      <c r="I7" s="1898"/>
      <c r="J7" s="207" t="s">
        <v>1604</v>
      </c>
      <c r="K7" s="374" t="s">
        <v>3809</v>
      </c>
      <c r="L7" s="374" t="s">
        <v>1608</v>
      </c>
      <c r="M7" s="799" t="s">
        <v>2</v>
      </c>
      <c r="N7" s="800" t="s">
        <v>2</v>
      </c>
      <c r="O7" s="805" t="s">
        <v>2217</v>
      </c>
      <c r="P7" s="806" t="s">
        <v>2216</v>
      </c>
    </row>
    <row r="8" spans="1:16" ht="64.5" customHeight="1" thickBot="1" x14ac:dyDescent="0.3">
      <c r="A8" s="617"/>
      <c r="B8" s="804" t="s">
        <v>2</v>
      </c>
      <c r="C8" s="794"/>
      <c r="D8" s="794"/>
      <c r="E8" s="794"/>
      <c r="F8" s="794"/>
      <c r="G8" s="1882" t="s">
        <v>1808</v>
      </c>
      <c r="H8" s="1883"/>
      <c r="I8" s="1884"/>
      <c r="J8" s="796" t="s">
        <v>1809</v>
      </c>
      <c r="K8" s="797" t="s">
        <v>3810</v>
      </c>
      <c r="L8" s="797" t="s">
        <v>1810</v>
      </c>
      <c r="M8" s="802" t="s">
        <v>2</v>
      </c>
      <c r="N8" s="803" t="s">
        <v>2</v>
      </c>
      <c r="O8" s="817" t="s">
        <v>2217</v>
      </c>
      <c r="P8" s="815" t="s">
        <v>2216</v>
      </c>
    </row>
    <row r="9" spans="1:16" ht="26.25" customHeight="1" x14ac:dyDescent="0.25">
      <c r="A9" s="617"/>
      <c r="B9" s="1712" t="s">
        <v>2</v>
      </c>
      <c r="C9" s="1674" t="s">
        <v>2</v>
      </c>
      <c r="D9" s="1674" t="s">
        <v>2</v>
      </c>
      <c r="E9" s="1674" t="s">
        <v>2</v>
      </c>
      <c r="F9" s="2007"/>
      <c r="G9" s="2010" t="s">
        <v>2288</v>
      </c>
      <c r="H9" s="2010"/>
      <c r="I9" s="2010"/>
      <c r="J9" s="1617" t="s">
        <v>2342</v>
      </c>
      <c r="K9" s="1648" t="s">
        <v>3811</v>
      </c>
      <c r="L9" s="1648" t="s">
        <v>2286</v>
      </c>
      <c r="M9" s="1674" t="s">
        <v>2</v>
      </c>
      <c r="N9" s="1782" t="s">
        <v>2</v>
      </c>
      <c r="O9" s="1720" t="s">
        <v>2217</v>
      </c>
      <c r="P9" s="1750"/>
    </row>
    <row r="10" spans="1:16" ht="41.25" customHeight="1" x14ac:dyDescent="0.25">
      <c r="A10" s="617"/>
      <c r="B10" s="1713"/>
      <c r="C10" s="1675"/>
      <c r="D10" s="1675"/>
      <c r="E10" s="1675"/>
      <c r="F10" s="2008"/>
      <c r="G10" s="30" t="s">
        <v>2430</v>
      </c>
      <c r="H10" s="1700" t="s">
        <v>2339</v>
      </c>
      <c r="I10" s="39" t="s">
        <v>531</v>
      </c>
      <c r="J10" s="1357"/>
      <c r="K10" s="1698"/>
      <c r="L10" s="1698"/>
      <c r="M10" s="1675"/>
      <c r="N10" s="1783"/>
      <c r="O10" s="1764"/>
      <c r="P10" s="1751"/>
    </row>
    <row r="11" spans="1:16" ht="45" customHeight="1" x14ac:dyDescent="0.25">
      <c r="A11" s="617"/>
      <c r="B11" s="1713"/>
      <c r="C11" s="1675"/>
      <c r="D11" s="1675"/>
      <c r="E11" s="1675"/>
      <c r="F11" s="2008"/>
      <c r="G11" s="30" t="s">
        <v>2431</v>
      </c>
      <c r="H11" s="1700"/>
      <c r="I11" s="39" t="s">
        <v>1179</v>
      </c>
      <c r="J11" s="1357"/>
      <c r="K11" s="1698"/>
      <c r="L11" s="1698"/>
      <c r="M11" s="1675"/>
      <c r="N11" s="1783"/>
      <c r="O11" s="1764"/>
      <c r="P11" s="1751"/>
    </row>
    <row r="12" spans="1:16" ht="46.5" customHeight="1" x14ac:dyDescent="0.25">
      <c r="A12" s="617"/>
      <c r="B12" s="1713"/>
      <c r="C12" s="1675"/>
      <c r="D12" s="1675"/>
      <c r="E12" s="1675"/>
      <c r="F12" s="2008"/>
      <c r="G12" s="30" t="s">
        <v>2432</v>
      </c>
      <c r="H12" s="1700" t="s">
        <v>2338</v>
      </c>
      <c r="I12" s="39" t="s">
        <v>531</v>
      </c>
      <c r="J12" s="1357"/>
      <c r="K12" s="1698"/>
      <c r="L12" s="1698"/>
      <c r="M12" s="1675"/>
      <c r="N12" s="1783"/>
      <c r="O12" s="1764"/>
      <c r="P12" s="1751"/>
    </row>
    <row r="13" spans="1:16" ht="41.25" customHeight="1" thickBot="1" x14ac:dyDescent="0.3">
      <c r="A13" s="617"/>
      <c r="B13" s="1714"/>
      <c r="C13" s="1677"/>
      <c r="D13" s="1677"/>
      <c r="E13" s="1677"/>
      <c r="F13" s="2009"/>
      <c r="G13" s="165" t="s">
        <v>2433</v>
      </c>
      <c r="H13" s="1701"/>
      <c r="I13" s="219" t="s">
        <v>1179</v>
      </c>
      <c r="J13" s="1647"/>
      <c r="K13" s="1650"/>
      <c r="L13" s="1650"/>
      <c r="M13" s="1677"/>
      <c r="N13" s="1785"/>
      <c r="O13" s="1722"/>
      <c r="P13" s="1753"/>
    </row>
    <row r="14" spans="1:16" ht="26.25" customHeight="1" x14ac:dyDescent="0.25">
      <c r="A14" s="617"/>
      <c r="B14" s="1991"/>
      <c r="C14" s="1991"/>
      <c r="D14" s="1991"/>
      <c r="E14" s="1773" t="s">
        <v>2</v>
      </c>
      <c r="F14" s="1991"/>
      <c r="G14" s="1992" t="s">
        <v>2288</v>
      </c>
      <c r="H14" s="1993"/>
      <c r="I14" s="1994"/>
      <c r="J14" s="1646" t="s">
        <v>2341</v>
      </c>
      <c r="K14" s="1649" t="s">
        <v>3811</v>
      </c>
      <c r="L14" s="1649" t="s">
        <v>2286</v>
      </c>
      <c r="M14" s="1773" t="s">
        <v>2</v>
      </c>
      <c r="N14" s="1945" t="s">
        <v>2</v>
      </c>
      <c r="O14" s="1721" t="s">
        <v>2217</v>
      </c>
      <c r="P14" s="2013"/>
    </row>
    <row r="15" spans="1:16" ht="46.5" customHeight="1" x14ac:dyDescent="0.25">
      <c r="A15" s="617"/>
      <c r="B15" s="1991"/>
      <c r="C15" s="1991"/>
      <c r="D15" s="1991"/>
      <c r="E15" s="1773"/>
      <c r="F15" s="1991"/>
      <c r="G15" s="370" t="s">
        <v>2432</v>
      </c>
      <c r="H15" s="1347" t="s">
        <v>2339</v>
      </c>
      <c r="I15" s="272" t="s">
        <v>531</v>
      </c>
      <c r="J15" s="1646"/>
      <c r="K15" s="1649"/>
      <c r="L15" s="1649"/>
      <c r="M15" s="1773"/>
      <c r="N15" s="1945"/>
      <c r="O15" s="1721"/>
      <c r="P15" s="2013"/>
    </row>
    <row r="16" spans="1:16" ht="41.25" customHeight="1" x14ac:dyDescent="0.25">
      <c r="A16" s="617"/>
      <c r="B16" s="1991"/>
      <c r="C16" s="1991"/>
      <c r="D16" s="1991"/>
      <c r="E16" s="1773"/>
      <c r="F16" s="1991"/>
      <c r="G16" s="30" t="s">
        <v>2433</v>
      </c>
      <c r="H16" s="1700"/>
      <c r="I16" s="39" t="s">
        <v>1179</v>
      </c>
      <c r="J16" s="1646"/>
      <c r="K16" s="1649"/>
      <c r="L16" s="1649"/>
      <c r="M16" s="1773"/>
      <c r="N16" s="1945"/>
      <c r="O16" s="1721"/>
      <c r="P16" s="2013"/>
    </row>
    <row r="17" spans="1:16" ht="41.25" customHeight="1" x14ac:dyDescent="0.25">
      <c r="A17" s="617"/>
      <c r="B17" s="1991"/>
      <c r="C17" s="1991"/>
      <c r="D17" s="1991"/>
      <c r="E17" s="1773"/>
      <c r="F17" s="1991"/>
      <c r="G17" s="30" t="s">
        <v>2430</v>
      </c>
      <c r="H17" s="1700" t="s">
        <v>2434</v>
      </c>
      <c r="I17" s="39" t="s">
        <v>531</v>
      </c>
      <c r="J17" s="1646"/>
      <c r="K17" s="1649"/>
      <c r="L17" s="1649"/>
      <c r="M17" s="1773"/>
      <c r="N17" s="1945"/>
      <c r="O17" s="1721"/>
      <c r="P17" s="2013"/>
    </row>
    <row r="18" spans="1:16" ht="45" customHeight="1" thickBot="1" x14ac:dyDescent="0.3">
      <c r="A18" s="617"/>
      <c r="B18" s="2012"/>
      <c r="C18" s="2012"/>
      <c r="D18" s="2012"/>
      <c r="E18" s="1681"/>
      <c r="F18" s="2012"/>
      <c r="G18" s="165" t="s">
        <v>2431</v>
      </c>
      <c r="H18" s="1701"/>
      <c r="I18" s="219" t="s">
        <v>1179</v>
      </c>
      <c r="J18" s="1707"/>
      <c r="K18" s="1708"/>
      <c r="L18" s="1708"/>
      <c r="M18" s="1681"/>
      <c r="N18" s="1879"/>
      <c r="O18" s="1743"/>
      <c r="P18" s="2002"/>
    </row>
    <row r="19" spans="1:16" ht="26.25" customHeight="1" x14ac:dyDescent="0.25">
      <c r="A19" s="617"/>
      <c r="B19" s="1991"/>
      <c r="C19" s="1991"/>
      <c r="D19" s="1991"/>
      <c r="E19" s="1773" t="s">
        <v>2</v>
      </c>
      <c r="F19" s="1773" t="s">
        <v>2</v>
      </c>
      <c r="G19" s="1992" t="s">
        <v>2344</v>
      </c>
      <c r="H19" s="1993"/>
      <c r="I19" s="1994"/>
      <c r="J19" s="1646" t="s">
        <v>2340</v>
      </c>
      <c r="K19" s="1649" t="s">
        <v>3811</v>
      </c>
      <c r="L19" s="1649" t="s">
        <v>2286</v>
      </c>
      <c r="M19" s="1773" t="s">
        <v>2</v>
      </c>
      <c r="N19" s="1945" t="s">
        <v>2</v>
      </c>
      <c r="O19" s="1721" t="s">
        <v>2217</v>
      </c>
      <c r="P19" s="2013"/>
    </row>
    <row r="20" spans="1:16" ht="46.5" customHeight="1" x14ac:dyDescent="0.25">
      <c r="A20" s="617"/>
      <c r="B20" s="1991"/>
      <c r="C20" s="1991"/>
      <c r="D20" s="1991"/>
      <c r="E20" s="1773"/>
      <c r="F20" s="1773"/>
      <c r="G20" s="370" t="s">
        <v>2432</v>
      </c>
      <c r="H20" s="820" t="s">
        <v>704</v>
      </c>
      <c r="I20" s="272" t="s">
        <v>531</v>
      </c>
      <c r="J20" s="1646"/>
      <c r="K20" s="1649"/>
      <c r="L20" s="1649"/>
      <c r="M20" s="1773"/>
      <c r="N20" s="1945"/>
      <c r="O20" s="1721"/>
      <c r="P20" s="2013"/>
    </row>
    <row r="21" spans="1:16" ht="41.25" customHeight="1" thickBot="1" x14ac:dyDescent="0.3">
      <c r="A21" s="617"/>
      <c r="B21" s="1991"/>
      <c r="C21" s="1991"/>
      <c r="D21" s="1991"/>
      <c r="E21" s="1773"/>
      <c r="F21" s="1773"/>
      <c r="G21" s="30" t="s">
        <v>2433</v>
      </c>
      <c r="H21" s="682" t="s">
        <v>346</v>
      </c>
      <c r="I21" s="39" t="s">
        <v>1179</v>
      </c>
      <c r="J21" s="1646"/>
      <c r="K21" s="1649"/>
      <c r="L21" s="1649"/>
      <c r="M21" s="1773"/>
      <c r="N21" s="1945"/>
      <c r="O21" s="1721"/>
      <c r="P21" s="2013"/>
    </row>
    <row r="22" spans="1:16" ht="20.25" customHeight="1" thickBot="1" x14ac:dyDescent="0.3">
      <c r="A22" s="775"/>
      <c r="B22" s="1848" t="s">
        <v>1606</v>
      </c>
      <c r="C22" s="1849"/>
      <c r="D22" s="1849"/>
      <c r="E22" s="1849"/>
      <c r="F22" s="1849"/>
      <c r="G22" s="1849"/>
      <c r="H22" s="1849"/>
      <c r="I22" s="1849"/>
      <c r="J22" s="1849"/>
      <c r="K22" s="1849"/>
      <c r="L22" s="1849"/>
      <c r="M22" s="1849"/>
      <c r="N22" s="1850"/>
      <c r="O22" s="783"/>
      <c r="P22" s="776"/>
    </row>
    <row r="23" spans="1:16" ht="39" customHeight="1" x14ac:dyDescent="0.25">
      <c r="A23" s="213"/>
      <c r="B23" s="1712" t="s">
        <v>2</v>
      </c>
      <c r="C23" s="1674" t="s">
        <v>2</v>
      </c>
      <c r="D23" s="1770"/>
      <c r="E23" s="1770"/>
      <c r="F23" s="1770"/>
      <c r="G23" s="215" t="s">
        <v>444</v>
      </c>
      <c r="H23" s="216" t="s">
        <v>1602</v>
      </c>
      <c r="I23" s="1172" t="s">
        <v>22</v>
      </c>
      <c r="J23" s="1617" t="s">
        <v>551</v>
      </c>
      <c r="K23" s="1683" t="s">
        <v>925</v>
      </c>
      <c r="L23" s="1683" t="s">
        <v>593</v>
      </c>
      <c r="M23" s="1674" t="s">
        <v>2</v>
      </c>
      <c r="N23" s="1782" t="s">
        <v>2</v>
      </c>
      <c r="O23" s="1720" t="s">
        <v>2217</v>
      </c>
      <c r="P23" s="1750" t="s">
        <v>2216</v>
      </c>
    </row>
    <row r="24" spans="1:16" ht="44.25" customHeight="1" x14ac:dyDescent="0.25">
      <c r="A24" s="213"/>
      <c r="B24" s="1713"/>
      <c r="C24" s="1675"/>
      <c r="D24" s="1798"/>
      <c r="E24" s="1798"/>
      <c r="F24" s="1798"/>
      <c r="G24" s="30" t="s">
        <v>445</v>
      </c>
      <c r="H24" s="51" t="s">
        <v>1603</v>
      </c>
      <c r="I24" s="39" t="s">
        <v>23</v>
      </c>
      <c r="J24" s="1357"/>
      <c r="K24" s="1756"/>
      <c r="L24" s="1756"/>
      <c r="M24" s="1675"/>
      <c r="N24" s="1783"/>
      <c r="O24" s="1835"/>
      <c r="P24" s="1968"/>
    </row>
    <row r="25" spans="1:16" ht="51" customHeight="1" thickBot="1" x14ac:dyDescent="0.3">
      <c r="A25" s="213"/>
      <c r="B25" s="1714"/>
      <c r="C25" s="1677"/>
      <c r="D25" s="1772"/>
      <c r="E25" s="1772"/>
      <c r="F25" s="1772"/>
      <c r="G25" s="616" t="s">
        <v>442</v>
      </c>
      <c r="H25" s="210" t="s">
        <v>924</v>
      </c>
      <c r="I25" s="165" t="s">
        <v>3</v>
      </c>
      <c r="J25" s="1647"/>
      <c r="K25" s="1684"/>
      <c r="L25" s="1684"/>
      <c r="M25" s="1677"/>
      <c r="N25" s="1785"/>
      <c r="O25" s="1754"/>
      <c r="P25" s="1755"/>
    </row>
    <row r="26" spans="1:16" ht="51" customHeight="1" x14ac:dyDescent="0.25">
      <c r="A26" s="213"/>
      <c r="B26" s="1712" t="s">
        <v>2</v>
      </c>
      <c r="C26" s="1674" t="s">
        <v>2</v>
      </c>
      <c r="D26" s="1770"/>
      <c r="E26" s="1770"/>
      <c r="F26" s="1770"/>
      <c r="G26" s="215" t="s">
        <v>444</v>
      </c>
      <c r="H26" s="216" t="s">
        <v>1602</v>
      </c>
      <c r="I26" s="1172" t="s">
        <v>22</v>
      </c>
      <c r="J26" s="1617" t="s">
        <v>999</v>
      </c>
      <c r="K26" s="1885" t="s">
        <v>1000</v>
      </c>
      <c r="L26" s="1885" t="s">
        <v>1001</v>
      </c>
      <c r="M26" s="1674" t="s">
        <v>2</v>
      </c>
      <c r="N26" s="1782" t="s">
        <v>2</v>
      </c>
      <c r="O26" s="1720" t="s">
        <v>2217</v>
      </c>
      <c r="P26" s="1750" t="s">
        <v>2216</v>
      </c>
    </row>
    <row r="27" spans="1:16" ht="51" customHeight="1" x14ac:dyDescent="0.25">
      <c r="A27" s="213"/>
      <c r="B27" s="1713"/>
      <c r="C27" s="1675"/>
      <c r="D27" s="1798"/>
      <c r="E27" s="1798"/>
      <c r="F27" s="1798"/>
      <c r="G27" s="30" t="s">
        <v>445</v>
      </c>
      <c r="H27" s="51" t="s">
        <v>1603</v>
      </c>
      <c r="I27" s="39" t="s">
        <v>23</v>
      </c>
      <c r="J27" s="1357"/>
      <c r="K27" s="1886"/>
      <c r="L27" s="1886"/>
      <c r="M27" s="1675"/>
      <c r="N27" s="1783"/>
      <c r="O27" s="1835"/>
      <c r="P27" s="1751"/>
    </row>
    <row r="28" spans="1:16" ht="50.25" customHeight="1" thickBot="1" x14ac:dyDescent="0.3">
      <c r="A28" s="213"/>
      <c r="B28" s="1714"/>
      <c r="C28" s="1677"/>
      <c r="D28" s="1772"/>
      <c r="E28" s="1772"/>
      <c r="F28" s="1772"/>
      <c r="G28" s="165" t="s">
        <v>443</v>
      </c>
      <c r="H28" s="218" t="s">
        <v>998</v>
      </c>
      <c r="I28" s="219" t="s">
        <v>10</v>
      </c>
      <c r="J28" s="1647"/>
      <c r="K28" s="1887"/>
      <c r="L28" s="1887"/>
      <c r="M28" s="1677"/>
      <c r="N28" s="1785"/>
      <c r="O28" s="1754"/>
      <c r="P28" s="1753"/>
    </row>
    <row r="29" spans="1:16" ht="50.25" customHeight="1" x14ac:dyDescent="0.25">
      <c r="A29" s="213"/>
      <c r="B29" s="1709" t="s">
        <v>2</v>
      </c>
      <c r="C29" s="1674" t="s">
        <v>2</v>
      </c>
      <c r="D29" s="1770"/>
      <c r="E29" s="1770"/>
      <c r="F29" s="1770"/>
      <c r="G29" s="215" t="s">
        <v>444</v>
      </c>
      <c r="H29" s="216" t="s">
        <v>1602</v>
      </c>
      <c r="I29" s="1172" t="s">
        <v>22</v>
      </c>
      <c r="J29" s="1678" t="s">
        <v>552</v>
      </c>
      <c r="K29" s="1648" t="s">
        <v>548</v>
      </c>
      <c r="L29" s="1648" t="s">
        <v>594</v>
      </c>
      <c r="M29" s="1674" t="s">
        <v>2</v>
      </c>
      <c r="N29" s="1782" t="s">
        <v>2</v>
      </c>
      <c r="O29" s="1720" t="s">
        <v>2217</v>
      </c>
      <c r="P29" s="1750" t="s">
        <v>2216</v>
      </c>
    </row>
    <row r="30" spans="1:16" ht="50.25" customHeight="1" x14ac:dyDescent="0.25">
      <c r="A30" s="213"/>
      <c r="B30" s="1952"/>
      <c r="C30" s="1675"/>
      <c r="D30" s="1798"/>
      <c r="E30" s="1798"/>
      <c r="F30" s="1798"/>
      <c r="G30" s="30" t="s">
        <v>445</v>
      </c>
      <c r="H30" s="51" t="s">
        <v>1603</v>
      </c>
      <c r="I30" s="39" t="s">
        <v>23</v>
      </c>
      <c r="J30" s="1699"/>
      <c r="K30" s="1698"/>
      <c r="L30" s="1698"/>
      <c r="M30" s="1675"/>
      <c r="N30" s="1783"/>
      <c r="O30" s="1835"/>
      <c r="P30" s="1751"/>
    </row>
    <row r="31" spans="1:16" ht="50.25" customHeight="1" thickBot="1" x14ac:dyDescent="0.3">
      <c r="A31" s="213"/>
      <c r="B31" s="2016"/>
      <c r="C31" s="1676"/>
      <c r="D31" s="1861"/>
      <c r="E31" s="1861"/>
      <c r="F31" s="1861"/>
      <c r="G31" s="169" t="s">
        <v>443</v>
      </c>
      <c r="H31" s="984" t="s">
        <v>1812</v>
      </c>
      <c r="I31" s="1007" t="s">
        <v>10</v>
      </c>
      <c r="J31" s="2011"/>
      <c r="K31" s="1692"/>
      <c r="L31" s="1692"/>
      <c r="M31" s="1676"/>
      <c r="N31" s="1784"/>
      <c r="O31" s="1754"/>
      <c r="P31" s="1753"/>
    </row>
    <row r="32" spans="1:16" ht="50.25" customHeight="1" x14ac:dyDescent="0.25">
      <c r="A32" s="213"/>
      <c r="B32" s="1712" t="s">
        <v>2</v>
      </c>
      <c r="C32" s="1674" t="s">
        <v>2</v>
      </c>
      <c r="D32" s="1770"/>
      <c r="E32" s="1770"/>
      <c r="F32" s="1770"/>
      <c r="G32" s="215" t="s">
        <v>445</v>
      </c>
      <c r="H32" s="216" t="s">
        <v>1603</v>
      </c>
      <c r="I32" s="217" t="s">
        <v>23</v>
      </c>
      <c r="J32" s="1678" t="s">
        <v>553</v>
      </c>
      <c r="K32" s="1648" t="s">
        <v>549</v>
      </c>
      <c r="L32" s="1648" t="s">
        <v>595</v>
      </c>
      <c r="M32" s="1674" t="s">
        <v>2</v>
      </c>
      <c r="N32" s="2014" t="s">
        <v>2</v>
      </c>
      <c r="O32" s="1997" t="s">
        <v>2217</v>
      </c>
      <c r="P32" s="1750" t="s">
        <v>2216</v>
      </c>
    </row>
    <row r="33" spans="1:16" ht="54" customHeight="1" thickBot="1" x14ac:dyDescent="0.3">
      <c r="A33" s="213"/>
      <c r="B33" s="1714"/>
      <c r="C33" s="1677"/>
      <c r="D33" s="1772"/>
      <c r="E33" s="1772"/>
      <c r="F33" s="1772"/>
      <c r="G33" s="616" t="s">
        <v>444</v>
      </c>
      <c r="H33" s="210" t="s">
        <v>806</v>
      </c>
      <c r="I33" s="356" t="s">
        <v>22</v>
      </c>
      <c r="J33" s="1679"/>
      <c r="K33" s="1650"/>
      <c r="L33" s="1650"/>
      <c r="M33" s="1677"/>
      <c r="N33" s="2015"/>
      <c r="O33" s="1998"/>
      <c r="P33" s="1755"/>
    </row>
    <row r="34" spans="1:16" ht="51.75" customHeight="1" thickBot="1" x14ac:dyDescent="0.3">
      <c r="A34" s="213"/>
      <c r="B34" s="814" t="s">
        <v>2</v>
      </c>
      <c r="C34" s="813" t="s">
        <v>2</v>
      </c>
      <c r="D34" s="998"/>
      <c r="E34" s="998"/>
      <c r="F34" s="998"/>
      <c r="G34" s="1008" t="s">
        <v>445</v>
      </c>
      <c r="H34" s="1009" t="s">
        <v>807</v>
      </c>
      <c r="I34" s="1010" t="s">
        <v>23</v>
      </c>
      <c r="J34" s="1010" t="s">
        <v>554</v>
      </c>
      <c r="K34" s="1011" t="s">
        <v>550</v>
      </c>
      <c r="L34" s="1011" t="s">
        <v>596</v>
      </c>
      <c r="M34" s="813" t="s">
        <v>2</v>
      </c>
      <c r="N34" s="999" t="s">
        <v>2</v>
      </c>
      <c r="O34" s="817" t="s">
        <v>2217</v>
      </c>
      <c r="P34" s="815" t="s">
        <v>2216</v>
      </c>
    </row>
    <row r="35" spans="1:16" ht="51.75" customHeight="1" x14ac:dyDescent="0.25">
      <c r="A35" s="213"/>
      <c r="B35" s="1712" t="s">
        <v>2</v>
      </c>
      <c r="C35" s="1674" t="s">
        <v>2</v>
      </c>
      <c r="D35" s="1770"/>
      <c r="E35" s="1770"/>
      <c r="F35" s="1770"/>
      <c r="G35" s="559" t="s">
        <v>445</v>
      </c>
      <c r="H35" s="1172" t="s">
        <v>1806</v>
      </c>
      <c r="I35" s="1172" t="s">
        <v>23</v>
      </c>
      <c r="J35" s="2003" t="s">
        <v>555</v>
      </c>
      <c r="K35" s="1888" t="s">
        <v>558</v>
      </c>
      <c r="L35" s="1888" t="s">
        <v>1457</v>
      </c>
      <c r="M35" s="1680" t="s">
        <v>2</v>
      </c>
      <c r="N35" s="1680" t="s">
        <v>2</v>
      </c>
      <c r="O35" s="2018" t="s">
        <v>2217</v>
      </c>
      <c r="P35" s="2001" t="s">
        <v>2216</v>
      </c>
    </row>
    <row r="36" spans="1:16" ht="48" customHeight="1" thickBot="1" x14ac:dyDescent="0.3">
      <c r="A36" s="213"/>
      <c r="B36" s="1763"/>
      <c r="C36" s="1676"/>
      <c r="D36" s="1861"/>
      <c r="E36" s="1861"/>
      <c r="F36" s="1861"/>
      <c r="G36" s="983" t="s">
        <v>449</v>
      </c>
      <c r="H36" s="984" t="s">
        <v>805</v>
      </c>
      <c r="I36" s="985" t="s">
        <v>20</v>
      </c>
      <c r="J36" s="2004"/>
      <c r="K36" s="1889"/>
      <c r="L36" s="1889"/>
      <c r="M36" s="1681"/>
      <c r="N36" s="1681"/>
      <c r="O36" s="2019"/>
      <c r="P36" s="2002"/>
    </row>
    <row r="37" spans="1:16" ht="48" customHeight="1" x14ac:dyDescent="0.25">
      <c r="A37" s="213"/>
      <c r="B37" s="1712" t="s">
        <v>2</v>
      </c>
      <c r="C37" s="1674" t="s">
        <v>2</v>
      </c>
      <c r="D37" s="1770"/>
      <c r="E37" s="1770"/>
      <c r="F37" s="1770"/>
      <c r="G37" s="559" t="s">
        <v>445</v>
      </c>
      <c r="H37" s="1172" t="s">
        <v>1806</v>
      </c>
      <c r="I37" s="1172" t="s">
        <v>23</v>
      </c>
      <c r="J37" s="2005" t="s">
        <v>556</v>
      </c>
      <c r="K37" s="1888" t="s">
        <v>559</v>
      </c>
      <c r="L37" s="1888" t="s">
        <v>1458</v>
      </c>
      <c r="M37" s="1680" t="s">
        <v>2</v>
      </c>
      <c r="N37" s="1680" t="s">
        <v>2</v>
      </c>
      <c r="O37" s="2018" t="s">
        <v>2217</v>
      </c>
      <c r="P37" s="2001" t="s">
        <v>2216</v>
      </c>
    </row>
    <row r="38" spans="1:16" ht="57" customHeight="1" thickBot="1" x14ac:dyDescent="0.3">
      <c r="A38" s="213"/>
      <c r="B38" s="1714"/>
      <c r="C38" s="1677"/>
      <c r="D38" s="1772"/>
      <c r="E38" s="1772"/>
      <c r="F38" s="1772"/>
      <c r="G38" s="166" t="s">
        <v>450</v>
      </c>
      <c r="H38" s="210" t="s">
        <v>805</v>
      </c>
      <c r="I38" s="988" t="s">
        <v>20</v>
      </c>
      <c r="J38" s="2006"/>
      <c r="K38" s="1889"/>
      <c r="L38" s="1889"/>
      <c r="M38" s="1681"/>
      <c r="N38" s="1681"/>
      <c r="O38" s="2019"/>
      <c r="P38" s="2002"/>
    </row>
    <row r="39" spans="1:16" ht="15.75" customHeight="1" thickBot="1" x14ac:dyDescent="0.3">
      <c r="A39" s="337" t="s">
        <v>322</v>
      </c>
      <c r="B39" s="1919" t="s">
        <v>192</v>
      </c>
      <c r="C39" s="1920"/>
      <c r="D39" s="1920"/>
      <c r="E39" s="1920"/>
      <c r="F39" s="1920"/>
      <c r="G39" s="1920"/>
      <c r="H39" s="1920"/>
      <c r="I39" s="1920"/>
      <c r="J39" s="1920"/>
      <c r="K39" s="1920"/>
      <c r="L39" s="1920"/>
      <c r="M39" s="1920"/>
      <c r="N39" s="1921"/>
      <c r="O39" s="986"/>
      <c r="P39" s="987"/>
    </row>
    <row r="40" spans="1:16" ht="53.25" customHeight="1" thickBot="1" x14ac:dyDescent="0.3">
      <c r="A40" s="204"/>
      <c r="B40" s="801" t="s">
        <v>2</v>
      </c>
      <c r="C40" s="799" t="s">
        <v>2</v>
      </c>
      <c r="D40" s="799" t="s">
        <v>2</v>
      </c>
      <c r="E40" s="212"/>
      <c r="F40" s="212"/>
      <c r="G40" s="207" t="s">
        <v>194</v>
      </c>
      <c r="H40" s="376" t="s">
        <v>2098</v>
      </c>
      <c r="I40" s="207" t="s">
        <v>2020</v>
      </c>
      <c r="J40" s="777" t="s">
        <v>2021</v>
      </c>
      <c r="K40" s="374" t="s">
        <v>3918</v>
      </c>
      <c r="L40" s="373" t="s">
        <v>2022</v>
      </c>
      <c r="M40" s="799" t="s">
        <v>2</v>
      </c>
      <c r="N40" s="800" t="s">
        <v>2</v>
      </c>
      <c r="O40" s="810"/>
      <c r="P40" s="806" t="s">
        <v>2361</v>
      </c>
    </row>
    <row r="41" spans="1:16" ht="53.25" customHeight="1" thickBot="1" x14ac:dyDescent="0.3">
      <c r="A41" s="204"/>
      <c r="B41" s="801" t="s">
        <v>2</v>
      </c>
      <c r="C41" s="799" t="s">
        <v>2</v>
      </c>
      <c r="D41" s="799" t="s">
        <v>2</v>
      </c>
      <c r="E41" s="799" t="s">
        <v>2</v>
      </c>
      <c r="F41" s="799" t="s">
        <v>2</v>
      </c>
      <c r="G41" s="207" t="s">
        <v>195</v>
      </c>
      <c r="H41" s="376" t="s">
        <v>924</v>
      </c>
      <c r="I41" s="207" t="s">
        <v>8</v>
      </c>
      <c r="J41" s="777" t="s">
        <v>2324</v>
      </c>
      <c r="K41" s="374" t="s">
        <v>2325</v>
      </c>
      <c r="L41" s="373" t="s">
        <v>2326</v>
      </c>
      <c r="M41" s="799" t="s">
        <v>2</v>
      </c>
      <c r="N41" s="800" t="s">
        <v>2</v>
      </c>
      <c r="O41" s="805" t="s">
        <v>2217</v>
      </c>
      <c r="P41" s="806"/>
    </row>
    <row r="42" spans="1:16" ht="53.25" customHeight="1" thickBot="1" x14ac:dyDescent="0.3">
      <c r="A42" s="204"/>
      <c r="B42" s="801" t="s">
        <v>2</v>
      </c>
      <c r="C42" s="799" t="s">
        <v>2</v>
      </c>
      <c r="D42" s="799" t="s">
        <v>2</v>
      </c>
      <c r="E42" s="799" t="s">
        <v>2</v>
      </c>
      <c r="F42" s="799" t="s">
        <v>2</v>
      </c>
      <c r="G42" s="1184" t="s">
        <v>195</v>
      </c>
      <c r="H42" s="1189" t="s">
        <v>2467</v>
      </c>
      <c r="I42" s="1189" t="s">
        <v>8</v>
      </c>
      <c r="J42" s="1192" t="s">
        <v>3083</v>
      </c>
      <c r="K42" s="915" t="s">
        <v>3084</v>
      </c>
      <c r="L42" s="915" t="s">
        <v>3085</v>
      </c>
      <c r="M42" s="910" t="s">
        <v>2</v>
      </c>
      <c r="N42" s="911" t="s">
        <v>2</v>
      </c>
      <c r="O42" s="1186" t="s">
        <v>2217</v>
      </c>
      <c r="P42" s="1187"/>
    </row>
    <row r="43" spans="1:16" ht="53.25" customHeight="1" thickBot="1" x14ac:dyDescent="0.3">
      <c r="A43" s="204"/>
      <c r="B43" s="801" t="s">
        <v>2</v>
      </c>
      <c r="C43" s="799" t="s">
        <v>2</v>
      </c>
      <c r="D43" s="799" t="s">
        <v>2</v>
      </c>
      <c r="E43" s="799" t="s">
        <v>2</v>
      </c>
      <c r="F43" s="799" t="s">
        <v>2</v>
      </c>
      <c r="G43" s="1184" t="s">
        <v>833</v>
      </c>
      <c r="H43" s="1189" t="s">
        <v>2467</v>
      </c>
      <c r="I43" s="1189" t="s">
        <v>8</v>
      </c>
      <c r="J43" s="1192" t="s">
        <v>3083</v>
      </c>
      <c r="K43" s="915" t="s">
        <v>3096</v>
      </c>
      <c r="L43" s="915" t="s">
        <v>3097</v>
      </c>
      <c r="M43" s="910" t="s">
        <v>2</v>
      </c>
      <c r="N43" s="911" t="s">
        <v>2</v>
      </c>
      <c r="O43" s="1186" t="s">
        <v>2217</v>
      </c>
      <c r="P43" s="1187"/>
    </row>
    <row r="44" spans="1:16" ht="62.25" customHeight="1" thickBot="1" x14ac:dyDescent="0.3">
      <c r="A44" s="204"/>
      <c r="B44" s="801" t="s">
        <v>2</v>
      </c>
      <c r="C44" s="799" t="s">
        <v>2</v>
      </c>
      <c r="D44" s="799" t="s">
        <v>2</v>
      </c>
      <c r="E44" s="799" t="s">
        <v>2</v>
      </c>
      <c r="F44" s="799" t="s">
        <v>2</v>
      </c>
      <c r="G44" s="1184" t="s">
        <v>196</v>
      </c>
      <c r="H44" s="1185" t="s">
        <v>3648</v>
      </c>
      <c r="I44" s="361" t="s">
        <v>3098</v>
      </c>
      <c r="J44" s="361" t="s">
        <v>3099</v>
      </c>
      <c r="K44" s="379" t="s">
        <v>3102</v>
      </c>
      <c r="L44" s="379" t="s">
        <v>3100</v>
      </c>
      <c r="M44" s="910" t="s">
        <v>2</v>
      </c>
      <c r="N44" s="911" t="s">
        <v>2</v>
      </c>
      <c r="O44" s="1186"/>
      <c r="P44" s="1187" t="s">
        <v>2217</v>
      </c>
    </row>
    <row r="45" spans="1:16" ht="18.75" customHeight="1" thickBot="1" x14ac:dyDescent="0.3">
      <c r="A45" s="208" t="s">
        <v>83</v>
      </c>
      <c r="B45" s="1786" t="s">
        <v>373</v>
      </c>
      <c r="C45" s="1787"/>
      <c r="D45" s="1787"/>
      <c r="E45" s="1787"/>
      <c r="F45" s="1787"/>
      <c r="G45" s="1787"/>
      <c r="H45" s="1787"/>
      <c r="I45" s="1787"/>
      <c r="J45" s="1787"/>
      <c r="K45" s="1787"/>
      <c r="L45" s="1787"/>
      <c r="M45" s="1787"/>
      <c r="N45" s="1788"/>
      <c r="O45" s="785"/>
      <c r="P45" s="781"/>
    </row>
    <row r="46" spans="1:16" ht="18.75" customHeight="1" thickBot="1" x14ac:dyDescent="0.3">
      <c r="A46" s="208" t="s">
        <v>84</v>
      </c>
      <c r="B46" s="1786" t="s">
        <v>202</v>
      </c>
      <c r="C46" s="1787"/>
      <c r="D46" s="1787"/>
      <c r="E46" s="1787"/>
      <c r="F46" s="1787"/>
      <c r="G46" s="1787"/>
      <c r="H46" s="1787"/>
      <c r="I46" s="1787"/>
      <c r="J46" s="1787"/>
      <c r="K46" s="1787"/>
      <c r="L46" s="1787"/>
      <c r="M46" s="1787"/>
      <c r="N46" s="1788"/>
      <c r="O46" s="785"/>
      <c r="P46" s="781"/>
    </row>
    <row r="47" spans="1:16" ht="62.25" customHeight="1" thickBot="1" x14ac:dyDescent="0.3">
      <c r="A47" s="204"/>
      <c r="B47" s="801" t="s">
        <v>2</v>
      </c>
      <c r="C47" s="799" t="s">
        <v>2</v>
      </c>
      <c r="D47" s="799" t="s">
        <v>2</v>
      </c>
      <c r="E47" s="212"/>
      <c r="F47" s="212"/>
      <c r="G47" s="207" t="s">
        <v>437</v>
      </c>
      <c r="H47" s="375" t="s">
        <v>1012</v>
      </c>
      <c r="I47" s="376" t="s">
        <v>360</v>
      </c>
      <c r="J47" s="376" t="s">
        <v>929</v>
      </c>
      <c r="K47" s="671" t="s">
        <v>3812</v>
      </c>
      <c r="L47" s="671" t="s">
        <v>932</v>
      </c>
      <c r="M47" s="799" t="s">
        <v>2</v>
      </c>
      <c r="N47" s="800" t="s">
        <v>2</v>
      </c>
      <c r="O47" s="805"/>
      <c r="P47" s="806" t="s">
        <v>2361</v>
      </c>
    </row>
    <row r="48" spans="1:16" s="105" customFormat="1" ht="62.25" customHeight="1" thickBot="1" x14ac:dyDescent="0.3">
      <c r="A48" s="795"/>
      <c r="B48" s="811" t="s">
        <v>2</v>
      </c>
      <c r="C48" s="812" t="s">
        <v>2</v>
      </c>
      <c r="D48" s="812" t="s">
        <v>2</v>
      </c>
      <c r="E48" s="812" t="s">
        <v>2</v>
      </c>
      <c r="F48" s="812" t="s">
        <v>2</v>
      </c>
      <c r="G48" s="165" t="s">
        <v>757</v>
      </c>
      <c r="H48" s="218" t="s">
        <v>805</v>
      </c>
      <c r="I48" s="219" t="s">
        <v>808</v>
      </c>
      <c r="J48" s="676" t="s">
        <v>951</v>
      </c>
      <c r="K48" s="818" t="s">
        <v>3919</v>
      </c>
      <c r="L48" s="818" t="s">
        <v>2407</v>
      </c>
      <c r="M48" s="802" t="s">
        <v>2</v>
      </c>
      <c r="N48" s="830" t="s">
        <v>2</v>
      </c>
      <c r="O48" s="816"/>
      <c r="P48" s="806" t="s">
        <v>2406</v>
      </c>
    </row>
    <row r="49" spans="1:19" ht="48.75" customHeight="1" thickBot="1" x14ac:dyDescent="0.3">
      <c r="A49" s="204"/>
      <c r="B49" s="801" t="s">
        <v>2</v>
      </c>
      <c r="C49" s="799" t="s">
        <v>2</v>
      </c>
      <c r="D49" s="799" t="s">
        <v>2</v>
      </c>
      <c r="E49" s="799" t="s">
        <v>2</v>
      </c>
      <c r="F49" s="799" t="s">
        <v>2</v>
      </c>
      <c r="G49" s="207" t="s">
        <v>794</v>
      </c>
      <c r="H49" s="375" t="s">
        <v>1059</v>
      </c>
      <c r="I49" s="376" t="s">
        <v>1060</v>
      </c>
      <c r="J49" s="376" t="s">
        <v>930</v>
      </c>
      <c r="K49" s="671" t="s">
        <v>935</v>
      </c>
      <c r="L49" s="672" t="s">
        <v>933</v>
      </c>
      <c r="M49" s="799" t="s">
        <v>2</v>
      </c>
      <c r="N49" s="800" t="s">
        <v>2</v>
      </c>
      <c r="O49" s="805"/>
      <c r="P49" s="806" t="s">
        <v>2361</v>
      </c>
    </row>
    <row r="50" spans="1:19" ht="48.75" customHeight="1" thickBot="1" x14ac:dyDescent="0.3">
      <c r="A50" s="204"/>
      <c r="B50" s="801" t="s">
        <v>2</v>
      </c>
      <c r="C50" s="799" t="s">
        <v>2</v>
      </c>
      <c r="D50" s="799" t="s">
        <v>2</v>
      </c>
      <c r="E50" s="799" t="s">
        <v>2</v>
      </c>
      <c r="F50" s="799" t="s">
        <v>2</v>
      </c>
      <c r="G50" s="207" t="s">
        <v>795</v>
      </c>
      <c r="H50" s="375" t="s">
        <v>1059</v>
      </c>
      <c r="I50" s="376" t="s">
        <v>1060</v>
      </c>
      <c r="J50" s="376" t="s">
        <v>931</v>
      </c>
      <c r="K50" s="671" t="s">
        <v>936</v>
      </c>
      <c r="L50" s="672" t="s">
        <v>934</v>
      </c>
      <c r="M50" s="799" t="s">
        <v>2</v>
      </c>
      <c r="N50" s="800" t="s">
        <v>2</v>
      </c>
      <c r="O50" s="805"/>
      <c r="P50" s="806" t="s">
        <v>2361</v>
      </c>
    </row>
    <row r="51" spans="1:19" ht="48.75" customHeight="1" thickBot="1" x14ac:dyDescent="0.3">
      <c r="A51" s="204"/>
      <c r="B51" s="801" t="s">
        <v>2</v>
      </c>
      <c r="C51" s="799" t="s">
        <v>2</v>
      </c>
      <c r="D51" s="799" t="s">
        <v>2</v>
      </c>
      <c r="E51" s="799" t="s">
        <v>2</v>
      </c>
      <c r="F51" s="799" t="s">
        <v>2</v>
      </c>
      <c r="G51" s="207" t="s">
        <v>436</v>
      </c>
      <c r="H51" s="375" t="s">
        <v>2126</v>
      </c>
      <c r="I51" s="376" t="s">
        <v>2127</v>
      </c>
      <c r="J51" s="376" t="s">
        <v>2128</v>
      </c>
      <c r="K51" s="373" t="s">
        <v>2129</v>
      </c>
      <c r="L51" s="374" t="s">
        <v>2130</v>
      </c>
      <c r="M51" s="799" t="s">
        <v>2</v>
      </c>
      <c r="N51" s="800" t="s">
        <v>2</v>
      </c>
      <c r="O51" s="805" t="s">
        <v>2217</v>
      </c>
      <c r="P51" s="806"/>
      <c r="Q51" s="1514"/>
      <c r="R51" s="1514"/>
      <c r="S51" s="1514"/>
    </row>
    <row r="52" spans="1:19" ht="62.25" customHeight="1" thickBot="1" x14ac:dyDescent="0.3">
      <c r="A52" s="204"/>
      <c r="B52" s="801" t="s">
        <v>2</v>
      </c>
      <c r="C52" s="799" t="s">
        <v>2</v>
      </c>
      <c r="D52" s="799" t="s">
        <v>2</v>
      </c>
      <c r="E52" s="212"/>
      <c r="F52" s="212"/>
      <c r="G52" s="207" t="s">
        <v>437</v>
      </c>
      <c r="H52" s="206" t="s">
        <v>805</v>
      </c>
      <c r="I52" s="205" t="s">
        <v>360</v>
      </c>
      <c r="J52" s="205" t="s">
        <v>557</v>
      </c>
      <c r="K52" s="373" t="s">
        <v>3813</v>
      </c>
      <c r="L52" s="373" t="s">
        <v>979</v>
      </c>
      <c r="M52" s="799" t="s">
        <v>2</v>
      </c>
      <c r="N52" s="377"/>
      <c r="O52" s="807"/>
      <c r="P52" s="806" t="s">
        <v>2361</v>
      </c>
    </row>
    <row r="53" spans="1:19" ht="48.75" customHeight="1" thickBot="1" x14ac:dyDescent="0.3">
      <c r="A53" s="204"/>
      <c r="B53" s="801" t="s">
        <v>2</v>
      </c>
      <c r="C53" s="799" t="s">
        <v>2</v>
      </c>
      <c r="D53" s="799" t="s">
        <v>2</v>
      </c>
      <c r="E53" s="799" t="s">
        <v>2</v>
      </c>
      <c r="F53" s="799" t="s">
        <v>2</v>
      </c>
      <c r="G53" s="207" t="s">
        <v>794</v>
      </c>
      <c r="H53" s="206" t="s">
        <v>805</v>
      </c>
      <c r="I53" s="205" t="s">
        <v>808</v>
      </c>
      <c r="J53" s="205" t="s">
        <v>560</v>
      </c>
      <c r="K53" s="373" t="s">
        <v>981</v>
      </c>
      <c r="L53" s="374" t="s">
        <v>980</v>
      </c>
      <c r="M53" s="799" t="s">
        <v>2</v>
      </c>
      <c r="N53" s="377"/>
      <c r="O53" s="807"/>
      <c r="P53" s="806" t="s">
        <v>2361</v>
      </c>
    </row>
    <row r="54" spans="1:19" ht="48.75" customHeight="1" thickBot="1" x14ac:dyDescent="0.3">
      <c r="A54" s="204"/>
      <c r="B54" s="801" t="s">
        <v>2</v>
      </c>
      <c r="C54" s="799" t="s">
        <v>2</v>
      </c>
      <c r="D54" s="799" t="s">
        <v>2</v>
      </c>
      <c r="E54" s="799" t="s">
        <v>2</v>
      </c>
      <c r="F54" s="799" t="s">
        <v>2</v>
      </c>
      <c r="G54" s="207" t="s">
        <v>795</v>
      </c>
      <c r="H54" s="206" t="s">
        <v>805</v>
      </c>
      <c r="I54" s="205" t="s">
        <v>808</v>
      </c>
      <c r="J54" s="205" t="s">
        <v>561</v>
      </c>
      <c r="K54" s="373" t="s">
        <v>982</v>
      </c>
      <c r="L54" s="374" t="s">
        <v>983</v>
      </c>
      <c r="M54" s="799" t="s">
        <v>2</v>
      </c>
      <c r="N54" s="377"/>
      <c r="O54" s="807"/>
      <c r="P54" s="806" t="s">
        <v>2361</v>
      </c>
    </row>
    <row r="55" spans="1:19" ht="46.5" customHeight="1" x14ac:dyDescent="0.25">
      <c r="A55" s="204"/>
      <c r="B55" s="1894"/>
      <c r="C55" s="1870"/>
      <c r="D55" s="1870"/>
      <c r="E55" s="1870"/>
      <c r="F55" s="1680" t="s">
        <v>2</v>
      </c>
      <c r="G55" s="215" t="s">
        <v>435</v>
      </c>
      <c r="H55" s="217" t="s">
        <v>125</v>
      </c>
      <c r="I55" s="217" t="s">
        <v>531</v>
      </c>
      <c r="J55" s="1737" t="s">
        <v>2285</v>
      </c>
      <c r="K55" s="1738" t="s">
        <v>3814</v>
      </c>
      <c r="L55" s="1738" t="s">
        <v>2287</v>
      </c>
      <c r="M55" s="1680" t="s">
        <v>2</v>
      </c>
      <c r="N55" s="1878" t="s">
        <v>2</v>
      </c>
      <c r="O55" s="1964" t="s">
        <v>2217</v>
      </c>
      <c r="P55" s="1999"/>
    </row>
    <row r="56" spans="1:19" ht="41.25" customHeight="1" thickBot="1" x14ac:dyDescent="0.3">
      <c r="A56" s="204"/>
      <c r="B56" s="1895"/>
      <c r="C56" s="1871"/>
      <c r="D56" s="1871"/>
      <c r="E56" s="1871"/>
      <c r="F56" s="1681"/>
      <c r="G56" s="30" t="s">
        <v>757</v>
      </c>
      <c r="H56" s="30" t="s">
        <v>346</v>
      </c>
      <c r="I56" s="39" t="s">
        <v>1179</v>
      </c>
      <c r="J56" s="1707"/>
      <c r="K56" s="1708"/>
      <c r="L56" s="1708"/>
      <c r="M56" s="1681"/>
      <c r="N56" s="1879"/>
      <c r="O56" s="1965"/>
      <c r="P56" s="2000"/>
    </row>
    <row r="57" spans="1:19" ht="18.75" customHeight="1" thickBot="1" x14ac:dyDescent="0.3">
      <c r="A57" s="208" t="s">
        <v>95</v>
      </c>
      <c r="B57" s="1786" t="s">
        <v>210</v>
      </c>
      <c r="C57" s="1787"/>
      <c r="D57" s="1787"/>
      <c r="E57" s="1787"/>
      <c r="F57" s="1787"/>
      <c r="G57" s="1787"/>
      <c r="H57" s="1787"/>
      <c r="I57" s="1787"/>
      <c r="J57" s="1787"/>
      <c r="K57" s="1787"/>
      <c r="L57" s="1787"/>
      <c r="M57" s="1787"/>
      <c r="N57" s="1788"/>
      <c r="O57" s="785"/>
      <c r="P57" s="781"/>
    </row>
    <row r="58" spans="1:19" ht="48.75" customHeight="1" thickBot="1" x14ac:dyDescent="0.3">
      <c r="A58" s="204"/>
      <c r="B58" s="801" t="s">
        <v>2</v>
      </c>
      <c r="C58" s="799" t="s">
        <v>2</v>
      </c>
      <c r="D58" s="799" t="s">
        <v>2</v>
      </c>
      <c r="E58" s="799" t="s">
        <v>2</v>
      </c>
      <c r="F58" s="799" t="s">
        <v>2</v>
      </c>
      <c r="G58" s="207" t="s">
        <v>1995</v>
      </c>
      <c r="H58" s="375" t="s">
        <v>805</v>
      </c>
      <c r="I58" s="207" t="s">
        <v>8</v>
      </c>
      <c r="J58" s="376" t="s">
        <v>1942</v>
      </c>
      <c r="K58" s="379" t="s">
        <v>1943</v>
      </c>
      <c r="L58" s="670" t="s">
        <v>1944</v>
      </c>
      <c r="M58" s="799" t="s">
        <v>2</v>
      </c>
      <c r="N58" s="800" t="s">
        <v>2</v>
      </c>
      <c r="O58" s="805" t="s">
        <v>2217</v>
      </c>
      <c r="P58" s="806" t="s">
        <v>2216</v>
      </c>
    </row>
    <row r="59" spans="1:19" ht="48.75" customHeight="1" thickBot="1" x14ac:dyDescent="0.3">
      <c r="A59" s="204"/>
      <c r="B59" s="801" t="s">
        <v>2</v>
      </c>
      <c r="C59" s="799" t="s">
        <v>2</v>
      </c>
      <c r="D59" s="212"/>
      <c r="E59" s="212"/>
      <c r="F59" s="212"/>
      <c r="G59" s="207" t="s">
        <v>448</v>
      </c>
      <c r="H59" s="375" t="s">
        <v>1020</v>
      </c>
      <c r="I59" s="207" t="s">
        <v>212</v>
      </c>
      <c r="J59" s="376" t="s">
        <v>954</v>
      </c>
      <c r="K59" s="379" t="s">
        <v>952</v>
      </c>
      <c r="L59" s="670" t="s">
        <v>953</v>
      </c>
      <c r="M59" s="799" t="s">
        <v>2</v>
      </c>
      <c r="N59" s="800" t="s">
        <v>2</v>
      </c>
      <c r="O59" s="805" t="s">
        <v>2217</v>
      </c>
      <c r="P59" s="806" t="s">
        <v>2216</v>
      </c>
    </row>
    <row r="60" spans="1:19" ht="48.75" customHeight="1" thickBot="1" x14ac:dyDescent="0.3">
      <c r="A60" s="204"/>
      <c r="B60" s="801" t="s">
        <v>2</v>
      </c>
      <c r="C60" s="799" t="s">
        <v>2</v>
      </c>
      <c r="D60" s="212"/>
      <c r="E60" s="212"/>
      <c r="F60" s="212"/>
      <c r="G60" s="207" t="s">
        <v>448</v>
      </c>
      <c r="H60" s="375" t="s">
        <v>2122</v>
      </c>
      <c r="I60" s="207" t="s">
        <v>212</v>
      </c>
      <c r="J60" s="376" t="s">
        <v>2123</v>
      </c>
      <c r="K60" s="671" t="s">
        <v>3996</v>
      </c>
      <c r="L60" s="672" t="s">
        <v>3997</v>
      </c>
      <c r="M60" s="799" t="s">
        <v>2</v>
      </c>
      <c r="N60" s="800" t="s">
        <v>2</v>
      </c>
      <c r="O60" s="805" t="s">
        <v>2217</v>
      </c>
      <c r="P60" s="806" t="s">
        <v>2216</v>
      </c>
    </row>
    <row r="61" spans="1:19" ht="48.75" customHeight="1" thickBot="1" x14ac:dyDescent="0.3">
      <c r="A61" s="204"/>
      <c r="B61" s="801" t="s">
        <v>2</v>
      </c>
      <c r="C61" s="799" t="s">
        <v>2</v>
      </c>
      <c r="D61" s="212"/>
      <c r="E61" s="212"/>
      <c r="F61" s="212"/>
      <c r="G61" s="207" t="s">
        <v>448</v>
      </c>
      <c r="H61" s="375" t="s">
        <v>2125</v>
      </c>
      <c r="I61" s="207" t="s">
        <v>212</v>
      </c>
      <c r="J61" s="376" t="s">
        <v>2124</v>
      </c>
      <c r="K61" s="671" t="s">
        <v>3998</v>
      </c>
      <c r="L61" s="672" t="s">
        <v>3999</v>
      </c>
      <c r="M61" s="799" t="s">
        <v>2</v>
      </c>
      <c r="N61" s="800" t="s">
        <v>2</v>
      </c>
      <c r="O61" s="805" t="s">
        <v>2217</v>
      </c>
      <c r="P61" s="806" t="s">
        <v>2216</v>
      </c>
    </row>
    <row r="62" spans="1:19" ht="59.25" customHeight="1" thickBot="1" x14ac:dyDescent="0.3">
      <c r="A62" s="204"/>
      <c r="B62" s="1249" t="s">
        <v>2</v>
      </c>
      <c r="C62" s="1250" t="s">
        <v>2</v>
      </c>
      <c r="D62" s="1251"/>
      <c r="E62" s="1251"/>
      <c r="F62" s="1251"/>
      <c r="G62" s="1137" t="s">
        <v>4021</v>
      </c>
      <c r="H62" s="205" t="s">
        <v>4022</v>
      </c>
      <c r="I62" s="1137" t="s">
        <v>4023</v>
      </c>
      <c r="J62" s="205" t="s">
        <v>3655</v>
      </c>
      <c r="K62" s="671" t="s">
        <v>4001</v>
      </c>
      <c r="L62" s="672" t="s">
        <v>4000</v>
      </c>
      <c r="M62" s="1250" t="s">
        <v>2</v>
      </c>
      <c r="N62" s="1252" t="s">
        <v>2</v>
      </c>
      <c r="O62" s="1253" t="s">
        <v>2217</v>
      </c>
      <c r="P62" s="1254" t="s">
        <v>2216</v>
      </c>
    </row>
    <row r="63" spans="1:19" ht="62.25" customHeight="1" thickBot="1" x14ac:dyDescent="0.3">
      <c r="A63" s="204"/>
      <c r="B63" s="1249" t="s">
        <v>2</v>
      </c>
      <c r="C63" s="1250" t="s">
        <v>2</v>
      </c>
      <c r="D63" s="1251"/>
      <c r="E63" s="1251"/>
      <c r="F63" s="1251"/>
      <c r="G63" s="1137" t="s">
        <v>4021</v>
      </c>
      <c r="H63" s="205" t="s">
        <v>4024</v>
      </c>
      <c r="I63" s="1137" t="s">
        <v>4023</v>
      </c>
      <c r="J63" s="205" t="s">
        <v>3656</v>
      </c>
      <c r="K63" s="671" t="s">
        <v>4002</v>
      </c>
      <c r="L63" s="672" t="s">
        <v>4003</v>
      </c>
      <c r="M63" s="1250" t="s">
        <v>2</v>
      </c>
      <c r="N63" s="1252" t="s">
        <v>2</v>
      </c>
      <c r="O63" s="1253" t="s">
        <v>2217</v>
      </c>
      <c r="P63" s="1254" t="s">
        <v>2216</v>
      </c>
    </row>
    <row r="64" spans="1:19" ht="48.75" customHeight="1" thickBot="1" x14ac:dyDescent="0.3">
      <c r="A64" s="204"/>
      <c r="B64" s="801" t="s">
        <v>2</v>
      </c>
      <c r="C64" s="799" t="s">
        <v>2</v>
      </c>
      <c r="D64" s="212"/>
      <c r="E64" s="212"/>
      <c r="F64" s="212"/>
      <c r="G64" s="207" t="s">
        <v>441</v>
      </c>
      <c r="H64" s="206" t="s">
        <v>805</v>
      </c>
      <c r="I64" s="205" t="s">
        <v>562</v>
      </c>
      <c r="J64" s="205" t="s">
        <v>563</v>
      </c>
      <c r="K64" s="379" t="s">
        <v>1844</v>
      </c>
      <c r="L64" s="670" t="s">
        <v>1845</v>
      </c>
      <c r="M64" s="799" t="s">
        <v>2</v>
      </c>
      <c r="N64" s="377"/>
      <c r="O64" s="807"/>
      <c r="P64" s="806" t="s">
        <v>2361</v>
      </c>
    </row>
    <row r="65" spans="1:17" s="378" customFormat="1" ht="51.75" customHeight="1" thickBot="1" x14ac:dyDescent="0.3">
      <c r="A65" s="674"/>
      <c r="B65" s="814" t="s">
        <v>2</v>
      </c>
      <c r="C65" s="813" t="s">
        <v>2</v>
      </c>
      <c r="D65" s="813" t="s">
        <v>2</v>
      </c>
      <c r="E65" s="813" t="s">
        <v>2</v>
      </c>
      <c r="F65" s="813" t="s">
        <v>2</v>
      </c>
      <c r="G65" s="31" t="s">
        <v>442</v>
      </c>
      <c r="H65" s="380" t="s">
        <v>2419</v>
      </c>
      <c r="I65" s="381" t="s">
        <v>853</v>
      </c>
      <c r="J65" s="821" t="s">
        <v>2420</v>
      </c>
      <c r="K65" s="819" t="s">
        <v>2418</v>
      </c>
      <c r="L65" s="819" t="s">
        <v>2426</v>
      </c>
      <c r="M65" s="802" t="s">
        <v>2</v>
      </c>
      <c r="N65" s="830" t="s">
        <v>2</v>
      </c>
      <c r="O65" s="822" t="s">
        <v>2217</v>
      </c>
      <c r="P65" s="823" t="s">
        <v>2216</v>
      </c>
    </row>
    <row r="66" spans="1:17" s="378" customFormat="1" ht="51.75" customHeight="1" x14ac:dyDescent="0.25">
      <c r="A66" s="674"/>
      <c r="B66" s="1712" t="s">
        <v>2</v>
      </c>
      <c r="C66" s="1674" t="s">
        <v>2</v>
      </c>
      <c r="D66" s="1674" t="s">
        <v>2</v>
      </c>
      <c r="E66" s="1674" t="s">
        <v>2</v>
      </c>
      <c r="F66" s="1680" t="s">
        <v>2</v>
      </c>
      <c r="G66" s="1190" t="s">
        <v>442</v>
      </c>
      <c r="H66" s="1191" t="s">
        <v>3076</v>
      </c>
      <c r="I66" s="729" t="s">
        <v>853</v>
      </c>
      <c r="J66" s="1833" t="s">
        <v>3074</v>
      </c>
      <c r="K66" s="1802" t="s">
        <v>3920</v>
      </c>
      <c r="L66" s="1802" t="s">
        <v>3075</v>
      </c>
      <c r="M66" s="1688" t="s">
        <v>2</v>
      </c>
      <c r="N66" s="1995" t="s">
        <v>2</v>
      </c>
      <c r="O66" s="2035"/>
      <c r="P66" s="2022" t="s">
        <v>2361</v>
      </c>
    </row>
    <row r="67" spans="1:17" s="378" customFormat="1" ht="51.75" customHeight="1" thickBot="1" x14ac:dyDescent="0.3">
      <c r="A67" s="674"/>
      <c r="B67" s="1714"/>
      <c r="C67" s="1677"/>
      <c r="D67" s="1677"/>
      <c r="E67" s="1677"/>
      <c r="F67" s="1681"/>
      <c r="G67" s="616" t="s">
        <v>445</v>
      </c>
      <c r="H67" s="356" t="s">
        <v>1806</v>
      </c>
      <c r="I67" s="356" t="s">
        <v>23</v>
      </c>
      <c r="J67" s="1834"/>
      <c r="K67" s="1803"/>
      <c r="L67" s="1803"/>
      <c r="M67" s="1689"/>
      <c r="N67" s="1996"/>
      <c r="O67" s="2036"/>
      <c r="P67" s="2023"/>
    </row>
    <row r="68" spans="1:17" ht="48.75" customHeight="1" thickBot="1" x14ac:dyDescent="0.3">
      <c r="A68" s="204"/>
      <c r="B68" s="989" t="s">
        <v>2</v>
      </c>
      <c r="C68" s="959" t="s">
        <v>2</v>
      </c>
      <c r="D68" s="962"/>
      <c r="E68" s="962"/>
      <c r="F68" s="962"/>
      <c r="G68" s="885" t="s">
        <v>446</v>
      </c>
      <c r="H68" s="990" t="s">
        <v>805</v>
      </c>
      <c r="I68" s="982" t="s">
        <v>212</v>
      </c>
      <c r="J68" s="982" t="s">
        <v>828</v>
      </c>
      <c r="K68" s="991" t="s">
        <v>1846</v>
      </c>
      <c r="L68" s="960" t="s">
        <v>1847</v>
      </c>
      <c r="M68" s="959" t="s">
        <v>2</v>
      </c>
      <c r="N68" s="992"/>
      <c r="O68" s="993"/>
      <c r="P68" s="961" t="s">
        <v>2216</v>
      </c>
    </row>
    <row r="69" spans="1:17" ht="48.75" customHeight="1" thickBot="1" x14ac:dyDescent="0.3">
      <c r="A69" s="204"/>
      <c r="B69" s="909" t="s">
        <v>2</v>
      </c>
      <c r="C69" s="910" t="s">
        <v>2</v>
      </c>
      <c r="D69" s="212"/>
      <c r="E69" s="212"/>
      <c r="F69" s="212"/>
      <c r="G69" s="207" t="s">
        <v>446</v>
      </c>
      <c r="H69" s="375" t="s">
        <v>805</v>
      </c>
      <c r="I69" s="376" t="s">
        <v>212</v>
      </c>
      <c r="J69" s="376" t="s">
        <v>2463</v>
      </c>
      <c r="K69" s="379" t="s">
        <v>2460</v>
      </c>
      <c r="L69" s="670" t="s">
        <v>2461</v>
      </c>
      <c r="M69" s="910" t="s">
        <v>2</v>
      </c>
      <c r="N69" s="911" t="s">
        <v>2</v>
      </c>
      <c r="O69" s="908" t="s">
        <v>2217</v>
      </c>
      <c r="P69" s="828"/>
      <c r="Q69" s="997"/>
    </row>
    <row r="70" spans="1:17" ht="48.75" customHeight="1" thickBot="1" x14ac:dyDescent="0.3">
      <c r="A70" s="204"/>
      <c r="B70" s="801" t="s">
        <v>2</v>
      </c>
      <c r="C70" s="799" t="s">
        <v>2</v>
      </c>
      <c r="D70" s="212"/>
      <c r="E70" s="212"/>
      <c r="F70" s="212"/>
      <c r="G70" s="207" t="s">
        <v>446</v>
      </c>
      <c r="H70" s="375" t="s">
        <v>2046</v>
      </c>
      <c r="I70" s="376" t="s">
        <v>212</v>
      </c>
      <c r="J70" s="376" t="s">
        <v>2138</v>
      </c>
      <c r="K70" s="373" t="s">
        <v>2139</v>
      </c>
      <c r="L70" s="374" t="s">
        <v>2140</v>
      </c>
      <c r="M70" s="799" t="s">
        <v>2</v>
      </c>
      <c r="N70" s="800" t="s">
        <v>2</v>
      </c>
      <c r="O70" s="805" t="s">
        <v>2217</v>
      </c>
      <c r="P70" s="806" t="s">
        <v>2216</v>
      </c>
    </row>
    <row r="71" spans="1:17" ht="48.75" customHeight="1" thickBot="1" x14ac:dyDescent="0.3">
      <c r="A71" s="204"/>
      <c r="B71" s="801" t="s">
        <v>2</v>
      </c>
      <c r="C71" s="799" t="s">
        <v>2</v>
      </c>
      <c r="D71" s="212"/>
      <c r="E71" s="212"/>
      <c r="F71" s="212"/>
      <c r="G71" s="207" t="s">
        <v>447</v>
      </c>
      <c r="H71" s="375" t="s">
        <v>2046</v>
      </c>
      <c r="I71" s="376" t="s">
        <v>212</v>
      </c>
      <c r="J71" s="376" t="s">
        <v>2141</v>
      </c>
      <c r="K71" s="373" t="s">
        <v>2142</v>
      </c>
      <c r="L71" s="374" t="s">
        <v>2143</v>
      </c>
      <c r="M71" s="799" t="s">
        <v>2</v>
      </c>
      <c r="N71" s="800" t="s">
        <v>2</v>
      </c>
      <c r="O71" s="805" t="s">
        <v>2217</v>
      </c>
      <c r="P71" s="806" t="s">
        <v>2216</v>
      </c>
    </row>
    <row r="72" spans="1:17" ht="48.75" customHeight="1" x14ac:dyDescent="0.25">
      <c r="A72" s="204"/>
      <c r="B72" s="1712" t="s">
        <v>2</v>
      </c>
      <c r="C72" s="1674" t="s">
        <v>2</v>
      </c>
      <c r="D72" s="1770"/>
      <c r="E72" s="1770"/>
      <c r="F72" s="1770"/>
      <c r="G72" s="215" t="s">
        <v>446</v>
      </c>
      <c r="H72" s="216" t="s">
        <v>2016</v>
      </c>
      <c r="I72" s="217" t="s">
        <v>212</v>
      </c>
      <c r="J72" s="1678" t="s">
        <v>829</v>
      </c>
      <c r="K72" s="1694" t="s">
        <v>1848</v>
      </c>
      <c r="L72" s="1694" t="s">
        <v>1849</v>
      </c>
      <c r="M72" s="1651" t="s">
        <v>2</v>
      </c>
      <c r="N72" s="1903"/>
      <c r="O72" s="1957"/>
      <c r="P72" s="1959" t="s">
        <v>2216</v>
      </c>
    </row>
    <row r="73" spans="1:17" ht="48.75" customHeight="1" thickBot="1" x14ac:dyDescent="0.3">
      <c r="A73" s="204"/>
      <c r="B73" s="1714"/>
      <c r="C73" s="1677"/>
      <c r="D73" s="1772"/>
      <c r="E73" s="1772"/>
      <c r="F73" s="1772"/>
      <c r="G73" s="165" t="s">
        <v>447</v>
      </c>
      <c r="H73" s="210" t="s">
        <v>805</v>
      </c>
      <c r="I73" s="214" t="s">
        <v>212</v>
      </c>
      <c r="J73" s="1679"/>
      <c r="K73" s="1696"/>
      <c r="L73" s="1877"/>
      <c r="M73" s="1653"/>
      <c r="N73" s="1904"/>
      <c r="O73" s="1958"/>
      <c r="P73" s="1960"/>
    </row>
    <row r="74" spans="1:17" ht="48.75" customHeight="1" x14ac:dyDescent="0.25">
      <c r="A74" s="204"/>
      <c r="B74" s="1823" t="s">
        <v>2</v>
      </c>
      <c r="C74" s="1685" t="s">
        <v>2</v>
      </c>
      <c r="D74" s="1770"/>
      <c r="E74" s="1770"/>
      <c r="F74" s="1770"/>
      <c r="G74" s="215" t="s">
        <v>446</v>
      </c>
      <c r="H74" s="216" t="s">
        <v>2016</v>
      </c>
      <c r="I74" s="217" t="s">
        <v>212</v>
      </c>
      <c r="J74" s="1617" t="s">
        <v>2462</v>
      </c>
      <c r="K74" s="1694" t="s">
        <v>2503</v>
      </c>
      <c r="L74" s="1694" t="s">
        <v>2502</v>
      </c>
      <c r="M74" s="1631" t="s">
        <v>2</v>
      </c>
      <c r="N74" s="1900" t="s">
        <v>2</v>
      </c>
      <c r="O74" s="1964" t="s">
        <v>2217</v>
      </c>
      <c r="P74" s="1959"/>
    </row>
    <row r="75" spans="1:17" ht="48.75" customHeight="1" thickBot="1" x14ac:dyDescent="0.3">
      <c r="A75" s="204"/>
      <c r="B75" s="1825"/>
      <c r="C75" s="1687"/>
      <c r="D75" s="1772"/>
      <c r="E75" s="1772"/>
      <c r="F75" s="1772"/>
      <c r="G75" s="165" t="s">
        <v>447</v>
      </c>
      <c r="H75" s="218" t="s">
        <v>805</v>
      </c>
      <c r="I75" s="219" t="s">
        <v>212</v>
      </c>
      <c r="J75" s="1647"/>
      <c r="K75" s="1696"/>
      <c r="L75" s="1899"/>
      <c r="M75" s="1633"/>
      <c r="N75" s="1901"/>
      <c r="O75" s="1965"/>
      <c r="P75" s="1960"/>
    </row>
    <row r="76" spans="1:17" ht="48.75" customHeight="1" x14ac:dyDescent="0.25">
      <c r="A76" s="204"/>
      <c r="B76" s="1712" t="s">
        <v>2</v>
      </c>
      <c r="C76" s="1674" t="s">
        <v>2</v>
      </c>
      <c r="D76" s="1770"/>
      <c r="E76" s="1770"/>
      <c r="F76" s="1770"/>
      <c r="G76" s="215" t="s">
        <v>446</v>
      </c>
      <c r="H76" s="216" t="s">
        <v>2016</v>
      </c>
      <c r="I76" s="217" t="s">
        <v>212</v>
      </c>
      <c r="J76" s="1678" t="s">
        <v>830</v>
      </c>
      <c r="K76" s="1694" t="s">
        <v>1850</v>
      </c>
      <c r="L76" s="1694" t="s">
        <v>1851</v>
      </c>
      <c r="M76" s="1674" t="s">
        <v>2</v>
      </c>
      <c r="N76" s="1799"/>
      <c r="O76" s="2024"/>
      <c r="P76" s="1817" t="s">
        <v>2216</v>
      </c>
    </row>
    <row r="77" spans="1:17" ht="48.75" customHeight="1" thickBot="1" x14ac:dyDescent="0.3">
      <c r="A77" s="204"/>
      <c r="B77" s="1714"/>
      <c r="C77" s="1677"/>
      <c r="D77" s="1772"/>
      <c r="E77" s="1772"/>
      <c r="F77" s="1772"/>
      <c r="G77" s="616" t="s">
        <v>448</v>
      </c>
      <c r="H77" s="210" t="s">
        <v>805</v>
      </c>
      <c r="I77" s="214" t="s">
        <v>212</v>
      </c>
      <c r="J77" s="1679"/>
      <c r="K77" s="1696"/>
      <c r="L77" s="1696"/>
      <c r="M77" s="1677"/>
      <c r="N77" s="1801"/>
      <c r="O77" s="2026"/>
      <c r="P77" s="1819"/>
    </row>
    <row r="78" spans="1:17" ht="48.75" customHeight="1" x14ac:dyDescent="0.25">
      <c r="A78" s="204"/>
      <c r="B78" s="1712" t="s">
        <v>2</v>
      </c>
      <c r="C78" s="1674" t="s">
        <v>2</v>
      </c>
      <c r="D78" s="1770"/>
      <c r="E78" s="1770"/>
      <c r="F78" s="1799"/>
      <c r="G78" s="559" t="s">
        <v>446</v>
      </c>
      <c r="H78" s="1189" t="s">
        <v>2016</v>
      </c>
      <c r="I78" s="1172" t="s">
        <v>212</v>
      </c>
      <c r="J78" s="1790" t="s">
        <v>3110</v>
      </c>
      <c r="K78" s="1694" t="s">
        <v>1850</v>
      </c>
      <c r="L78" s="1694" t="s">
        <v>1851</v>
      </c>
      <c r="M78" s="1685" t="s">
        <v>2</v>
      </c>
      <c r="N78" s="1685" t="s">
        <v>2</v>
      </c>
      <c r="O78" s="2024"/>
      <c r="P78" s="1817" t="s">
        <v>2217</v>
      </c>
    </row>
    <row r="79" spans="1:17" ht="48.75" customHeight="1" x14ac:dyDescent="0.25">
      <c r="A79" s="204"/>
      <c r="B79" s="1923"/>
      <c r="C79" s="1773"/>
      <c r="D79" s="1771"/>
      <c r="E79" s="1771"/>
      <c r="F79" s="1789"/>
      <c r="G79" s="36" t="s">
        <v>447</v>
      </c>
      <c r="H79" s="1174" t="s">
        <v>2016</v>
      </c>
      <c r="I79" s="220" t="s">
        <v>212</v>
      </c>
      <c r="J79" s="1584"/>
      <c r="K79" s="1703"/>
      <c r="L79" s="1703"/>
      <c r="M79" s="1686"/>
      <c r="N79" s="1686"/>
      <c r="O79" s="2025"/>
      <c r="P79" s="2027"/>
    </row>
    <row r="80" spans="1:17" ht="48.75" customHeight="1" thickBot="1" x14ac:dyDescent="0.3">
      <c r="A80" s="204"/>
      <c r="B80" s="1714"/>
      <c r="C80" s="1677"/>
      <c r="D80" s="1772"/>
      <c r="E80" s="1772"/>
      <c r="F80" s="1801"/>
      <c r="G80" s="616" t="s">
        <v>448</v>
      </c>
      <c r="H80" s="356" t="s">
        <v>3105</v>
      </c>
      <c r="I80" s="356" t="s">
        <v>212</v>
      </c>
      <c r="J80" s="1792"/>
      <c r="K80" s="1696"/>
      <c r="L80" s="1696"/>
      <c r="M80" s="1687"/>
      <c r="N80" s="1687"/>
      <c r="O80" s="2026"/>
      <c r="P80" s="1819"/>
    </row>
    <row r="81" spans="1:16" ht="48.75" customHeight="1" x14ac:dyDescent="0.25">
      <c r="A81" s="204"/>
      <c r="B81" s="1712" t="s">
        <v>2</v>
      </c>
      <c r="C81" s="1674" t="s">
        <v>2</v>
      </c>
      <c r="D81" s="1770"/>
      <c r="E81" s="1770"/>
      <c r="F81" s="1770"/>
      <c r="G81" s="215" t="s">
        <v>446</v>
      </c>
      <c r="H81" s="216" t="s">
        <v>2016</v>
      </c>
      <c r="I81" s="217" t="s">
        <v>212</v>
      </c>
      <c r="J81" s="1617" t="s">
        <v>2042</v>
      </c>
      <c r="K81" s="1694" t="s">
        <v>2043</v>
      </c>
      <c r="L81" s="1694" t="s">
        <v>2044</v>
      </c>
      <c r="M81" s="1651" t="s">
        <v>2</v>
      </c>
      <c r="N81" s="1727" t="s">
        <v>2</v>
      </c>
      <c r="O81" s="1720" t="s">
        <v>2217</v>
      </c>
      <c r="P81" s="1750" t="s">
        <v>2216</v>
      </c>
    </row>
    <row r="82" spans="1:16" ht="48.75" customHeight="1" thickBot="1" x14ac:dyDescent="0.3">
      <c r="A82" s="204"/>
      <c r="B82" s="1763"/>
      <c r="C82" s="1676"/>
      <c r="D82" s="1861"/>
      <c r="E82" s="1861"/>
      <c r="F82" s="1861"/>
      <c r="G82" s="31" t="s">
        <v>447</v>
      </c>
      <c r="H82" s="380" t="s">
        <v>2041</v>
      </c>
      <c r="I82" s="381" t="s">
        <v>212</v>
      </c>
      <c r="J82" s="1666"/>
      <c r="K82" s="1867"/>
      <c r="L82" s="1890"/>
      <c r="M82" s="1664"/>
      <c r="N82" s="1739"/>
      <c r="O82" s="2034"/>
      <c r="P82" s="2020"/>
    </row>
    <row r="83" spans="1:16" ht="18.75" customHeight="1" thickBot="1" x14ac:dyDescent="0.3">
      <c r="A83" s="208" t="s">
        <v>96</v>
      </c>
      <c r="B83" s="1654" t="s">
        <v>216</v>
      </c>
      <c r="C83" s="1655"/>
      <c r="D83" s="1655"/>
      <c r="E83" s="1655"/>
      <c r="F83" s="1655"/>
      <c r="G83" s="1655"/>
      <c r="H83" s="1655"/>
      <c r="I83" s="1655"/>
      <c r="J83" s="1655"/>
      <c r="K83" s="1655"/>
      <c r="L83" s="1655"/>
      <c r="M83" s="1655"/>
      <c r="N83" s="1655"/>
      <c r="O83" s="785"/>
      <c r="P83" s="781"/>
    </row>
    <row r="84" spans="1:16" ht="36" customHeight="1" x14ac:dyDescent="0.25">
      <c r="A84" s="204"/>
      <c r="B84" s="1712" t="s">
        <v>2</v>
      </c>
      <c r="C84" s="1674" t="s">
        <v>2</v>
      </c>
      <c r="D84" s="1674" t="s">
        <v>2</v>
      </c>
      <c r="E84" s="1674" t="s">
        <v>2</v>
      </c>
      <c r="F84" s="1674" t="s">
        <v>2</v>
      </c>
      <c r="G84" s="215" t="s">
        <v>451</v>
      </c>
      <c r="H84" s="216" t="s">
        <v>8</v>
      </c>
      <c r="I84" s="217" t="s">
        <v>8</v>
      </c>
      <c r="J84" s="1617" t="s">
        <v>937</v>
      </c>
      <c r="K84" s="1694" t="s">
        <v>938</v>
      </c>
      <c r="L84" s="1694" t="s">
        <v>939</v>
      </c>
      <c r="M84" s="1674" t="s">
        <v>2</v>
      </c>
      <c r="N84" s="1782" t="s">
        <v>2</v>
      </c>
      <c r="O84" s="1720"/>
      <c r="P84" s="1750" t="s">
        <v>2361</v>
      </c>
    </row>
    <row r="85" spans="1:16" ht="37.5" customHeight="1" thickBot="1" x14ac:dyDescent="0.3">
      <c r="A85" s="204"/>
      <c r="B85" s="1714"/>
      <c r="C85" s="1677"/>
      <c r="D85" s="1677"/>
      <c r="E85" s="1677"/>
      <c r="F85" s="1677"/>
      <c r="G85" s="165" t="s">
        <v>452</v>
      </c>
      <c r="H85" s="218" t="s">
        <v>1791</v>
      </c>
      <c r="I85" s="219" t="s">
        <v>333</v>
      </c>
      <c r="J85" s="1647"/>
      <c r="K85" s="1696"/>
      <c r="L85" s="1696"/>
      <c r="M85" s="1677"/>
      <c r="N85" s="1785"/>
      <c r="O85" s="1722"/>
      <c r="P85" s="1755"/>
    </row>
    <row r="86" spans="1:16" ht="51" customHeight="1" x14ac:dyDescent="0.25">
      <c r="A86" s="204"/>
      <c r="B86" s="1712" t="s">
        <v>2</v>
      </c>
      <c r="C86" s="1674" t="s">
        <v>2</v>
      </c>
      <c r="D86" s="1674" t="s">
        <v>2</v>
      </c>
      <c r="E86" s="1674" t="s">
        <v>2</v>
      </c>
      <c r="F86" s="1674" t="s">
        <v>2</v>
      </c>
      <c r="G86" s="215" t="s">
        <v>451</v>
      </c>
      <c r="H86" s="209" t="s">
        <v>8</v>
      </c>
      <c r="I86" s="211" t="s">
        <v>8</v>
      </c>
      <c r="J86" s="1678" t="s">
        <v>564</v>
      </c>
      <c r="K86" s="1648" t="s">
        <v>984</v>
      </c>
      <c r="L86" s="1694" t="s">
        <v>1790</v>
      </c>
      <c r="M86" s="1674" t="s">
        <v>2</v>
      </c>
      <c r="N86" s="1799"/>
      <c r="O86" s="2021"/>
      <c r="P86" s="1750" t="s">
        <v>2361</v>
      </c>
    </row>
    <row r="87" spans="1:16" ht="60.75" customHeight="1" thickBot="1" x14ac:dyDescent="0.3">
      <c r="A87" s="204"/>
      <c r="B87" s="1714"/>
      <c r="C87" s="1677"/>
      <c r="D87" s="1677"/>
      <c r="E87" s="1677"/>
      <c r="F87" s="1677"/>
      <c r="G87" s="165" t="s">
        <v>452</v>
      </c>
      <c r="H87" s="210" t="s">
        <v>805</v>
      </c>
      <c r="I87" s="219" t="s">
        <v>333</v>
      </c>
      <c r="J87" s="1679"/>
      <c r="K87" s="1891"/>
      <c r="L87" s="1696"/>
      <c r="M87" s="1677"/>
      <c r="N87" s="1801"/>
      <c r="O87" s="1754"/>
      <c r="P87" s="1755"/>
    </row>
    <row r="88" spans="1:16" ht="21" customHeight="1" thickBot="1" x14ac:dyDescent="0.3">
      <c r="A88" s="208" t="s">
        <v>97</v>
      </c>
      <c r="B88" s="1786" t="s">
        <v>219</v>
      </c>
      <c r="C88" s="1787"/>
      <c r="D88" s="1787"/>
      <c r="E88" s="1787"/>
      <c r="F88" s="1787"/>
      <c r="G88" s="1787"/>
      <c r="H88" s="1787"/>
      <c r="I88" s="1787"/>
      <c r="J88" s="1787"/>
      <c r="K88" s="1787"/>
      <c r="L88" s="1787"/>
      <c r="M88" s="1787"/>
      <c r="N88" s="1788"/>
      <c r="O88" s="785"/>
      <c r="P88" s="781"/>
    </row>
    <row r="89" spans="1:16" ht="36" customHeight="1" x14ac:dyDescent="0.25">
      <c r="A89" s="204"/>
      <c r="B89" s="1715"/>
      <c r="C89" s="1674" t="s">
        <v>2</v>
      </c>
      <c r="D89" s="1924"/>
      <c r="E89" s="1674" t="s">
        <v>2</v>
      </c>
      <c r="F89" s="1674" t="s">
        <v>2</v>
      </c>
      <c r="G89" s="215" t="s">
        <v>453</v>
      </c>
      <c r="H89" s="216" t="s">
        <v>8</v>
      </c>
      <c r="I89" s="216" t="s">
        <v>8</v>
      </c>
      <c r="J89" s="1617" t="s">
        <v>64</v>
      </c>
      <c r="K89" s="1648" t="s">
        <v>1764</v>
      </c>
      <c r="L89" s="1648" t="s">
        <v>1765</v>
      </c>
      <c r="M89" s="1674" t="s">
        <v>2</v>
      </c>
      <c r="N89" s="1782" t="s">
        <v>2</v>
      </c>
      <c r="O89" s="1765"/>
      <c r="P89" s="1750" t="s">
        <v>2361</v>
      </c>
    </row>
    <row r="90" spans="1:16" ht="36" customHeight="1" thickBot="1" x14ac:dyDescent="0.3">
      <c r="A90" s="204"/>
      <c r="B90" s="1718"/>
      <c r="C90" s="1677"/>
      <c r="D90" s="1925"/>
      <c r="E90" s="1677"/>
      <c r="F90" s="1677"/>
      <c r="G90" s="165" t="s">
        <v>454</v>
      </c>
      <c r="H90" s="218" t="s">
        <v>1766</v>
      </c>
      <c r="I90" s="219" t="s">
        <v>319</v>
      </c>
      <c r="J90" s="1647"/>
      <c r="K90" s="1650"/>
      <c r="L90" s="1650"/>
      <c r="M90" s="1677"/>
      <c r="N90" s="1785"/>
      <c r="O90" s="2017"/>
      <c r="P90" s="1755"/>
    </row>
    <row r="91" spans="1:16" ht="36" customHeight="1" thickBot="1" x14ac:dyDescent="0.3">
      <c r="A91" s="204"/>
      <c r="B91" s="1715"/>
      <c r="C91" s="1674" t="s">
        <v>2</v>
      </c>
      <c r="D91" s="1924"/>
      <c r="E91" s="1674" t="s">
        <v>2</v>
      </c>
      <c r="F91" s="1674" t="s">
        <v>2</v>
      </c>
      <c r="G91" s="330" t="s">
        <v>4018</v>
      </c>
      <c r="H91" s="1255" t="s">
        <v>74</v>
      </c>
      <c r="I91" s="1873" t="s">
        <v>3957</v>
      </c>
      <c r="J91" s="1678" t="s">
        <v>3958</v>
      </c>
      <c r="K91" s="1885" t="s">
        <v>3959</v>
      </c>
      <c r="L91" s="1885" t="s">
        <v>3960</v>
      </c>
      <c r="M91" s="1688" t="s">
        <v>2</v>
      </c>
      <c r="N91" s="1780" t="s">
        <v>2</v>
      </c>
      <c r="O91" s="1946"/>
      <c r="P91" s="2028" t="s">
        <v>2361</v>
      </c>
    </row>
    <row r="92" spans="1:16" ht="36" customHeight="1" thickBot="1" x14ac:dyDescent="0.3">
      <c r="A92" s="204"/>
      <c r="B92" s="1718"/>
      <c r="C92" s="1677"/>
      <c r="D92" s="1925"/>
      <c r="E92" s="1677"/>
      <c r="F92" s="1677"/>
      <c r="G92" s="330" t="s">
        <v>4019</v>
      </c>
      <c r="H92" s="1255" t="s">
        <v>74</v>
      </c>
      <c r="I92" s="1874"/>
      <c r="J92" s="1679"/>
      <c r="K92" s="1887"/>
      <c r="L92" s="1887"/>
      <c r="M92" s="1689"/>
      <c r="N92" s="1781"/>
      <c r="O92" s="1948"/>
      <c r="P92" s="2029"/>
    </row>
    <row r="93" spans="1:16" ht="36" customHeight="1" x14ac:dyDescent="0.25">
      <c r="A93" s="204"/>
      <c r="B93" s="1894"/>
      <c r="C93" s="1680" t="s">
        <v>2</v>
      </c>
      <c r="D93" s="1680" t="s">
        <v>2</v>
      </c>
      <c r="E93" s="1680" t="s">
        <v>2</v>
      </c>
      <c r="F93" s="1680" t="s">
        <v>2</v>
      </c>
      <c r="G93" s="215" t="s">
        <v>453</v>
      </c>
      <c r="H93" s="216" t="s">
        <v>8</v>
      </c>
      <c r="I93" s="216" t="s">
        <v>8</v>
      </c>
      <c r="J93" s="1737" t="s">
        <v>955</v>
      </c>
      <c r="K93" s="1862" t="s">
        <v>956</v>
      </c>
      <c r="L93" s="1862" t="s">
        <v>957</v>
      </c>
      <c r="M93" s="1680" t="s">
        <v>2</v>
      </c>
      <c r="N93" s="1875" t="s">
        <v>2</v>
      </c>
      <c r="O93" s="1964"/>
      <c r="P93" s="2001" t="s">
        <v>2361</v>
      </c>
    </row>
    <row r="94" spans="1:16" ht="36" customHeight="1" thickBot="1" x14ac:dyDescent="0.3">
      <c r="A94" s="204"/>
      <c r="B94" s="1895"/>
      <c r="C94" s="1681"/>
      <c r="D94" s="1681"/>
      <c r="E94" s="1681"/>
      <c r="F94" s="1681"/>
      <c r="G94" s="165" t="s">
        <v>471</v>
      </c>
      <c r="H94" s="218" t="s">
        <v>1021</v>
      </c>
      <c r="I94" s="219" t="s">
        <v>345</v>
      </c>
      <c r="J94" s="1707"/>
      <c r="K94" s="1863"/>
      <c r="L94" s="1863"/>
      <c r="M94" s="1681"/>
      <c r="N94" s="1876"/>
      <c r="O94" s="1743"/>
      <c r="P94" s="2002"/>
    </row>
    <row r="95" spans="1:16" ht="36" customHeight="1" x14ac:dyDescent="0.25">
      <c r="A95" s="204"/>
      <c r="B95" s="1793"/>
      <c r="C95" s="1674" t="s">
        <v>2</v>
      </c>
      <c r="D95" s="1674" t="s">
        <v>2</v>
      </c>
      <c r="E95" s="1674" t="s">
        <v>2</v>
      </c>
      <c r="F95" s="1674" t="s">
        <v>2</v>
      </c>
      <c r="G95" s="215" t="s">
        <v>453</v>
      </c>
      <c r="H95" s="216" t="s">
        <v>8</v>
      </c>
      <c r="I95" s="216" t="s">
        <v>8</v>
      </c>
      <c r="J95" s="1617" t="s">
        <v>958</v>
      </c>
      <c r="K95" s="1694" t="s">
        <v>960</v>
      </c>
      <c r="L95" s="1683" t="s">
        <v>961</v>
      </c>
      <c r="M95" s="1674" t="s">
        <v>2</v>
      </c>
      <c r="N95" s="1782" t="s">
        <v>2</v>
      </c>
      <c r="O95" s="1720" t="s">
        <v>2217</v>
      </c>
      <c r="P95" s="1750" t="s">
        <v>2216</v>
      </c>
    </row>
    <row r="96" spans="1:16" ht="36" customHeight="1" thickBot="1" x14ac:dyDescent="0.3">
      <c r="A96" s="204"/>
      <c r="B96" s="1795"/>
      <c r="C96" s="1677"/>
      <c r="D96" s="1677"/>
      <c r="E96" s="1677"/>
      <c r="F96" s="1677"/>
      <c r="G96" s="165" t="s">
        <v>455</v>
      </c>
      <c r="H96" s="219" t="s">
        <v>1904</v>
      </c>
      <c r="I96" s="219" t="s">
        <v>1905</v>
      </c>
      <c r="J96" s="1647"/>
      <c r="K96" s="1696"/>
      <c r="L96" s="1684"/>
      <c r="M96" s="1677"/>
      <c r="N96" s="1785"/>
      <c r="O96" s="1754"/>
      <c r="P96" s="1755"/>
    </row>
    <row r="97" spans="1:16" ht="36" customHeight="1" x14ac:dyDescent="0.25">
      <c r="A97" s="204"/>
      <c r="B97" s="1793"/>
      <c r="C97" s="1674" t="s">
        <v>2</v>
      </c>
      <c r="D97" s="1674" t="s">
        <v>2</v>
      </c>
      <c r="E97" s="1674" t="s">
        <v>2</v>
      </c>
      <c r="F97" s="1674" t="s">
        <v>2</v>
      </c>
      <c r="G97" s="215" t="s">
        <v>453</v>
      </c>
      <c r="H97" s="216" t="s">
        <v>8</v>
      </c>
      <c r="I97" s="216" t="s">
        <v>8</v>
      </c>
      <c r="J97" s="1617" t="s">
        <v>959</v>
      </c>
      <c r="K97" s="1694" t="s">
        <v>962</v>
      </c>
      <c r="L97" s="1683" t="s">
        <v>963</v>
      </c>
      <c r="M97" s="1651" t="s">
        <v>2</v>
      </c>
      <c r="N97" s="1727" t="s">
        <v>2</v>
      </c>
      <c r="O97" s="1720" t="s">
        <v>2217</v>
      </c>
      <c r="P97" s="1750" t="s">
        <v>2216</v>
      </c>
    </row>
    <row r="98" spans="1:16" ht="36" customHeight="1" thickBot="1" x14ac:dyDescent="0.3">
      <c r="A98" s="204"/>
      <c r="B98" s="1795"/>
      <c r="C98" s="1677"/>
      <c r="D98" s="1677"/>
      <c r="E98" s="1677"/>
      <c r="F98" s="1677"/>
      <c r="G98" s="165" t="s">
        <v>456</v>
      </c>
      <c r="H98" s="218" t="s">
        <v>1021</v>
      </c>
      <c r="I98" s="219" t="s">
        <v>345</v>
      </c>
      <c r="J98" s="1647"/>
      <c r="K98" s="1899"/>
      <c r="L98" s="1872"/>
      <c r="M98" s="1653"/>
      <c r="N98" s="1729"/>
      <c r="O98" s="1754"/>
      <c r="P98" s="1755"/>
    </row>
    <row r="99" spans="1:16" ht="36" customHeight="1" x14ac:dyDescent="0.25">
      <c r="A99" s="204"/>
      <c r="B99" s="1793"/>
      <c r="C99" s="1674" t="s">
        <v>2</v>
      </c>
      <c r="D99" s="1674" t="s">
        <v>2</v>
      </c>
      <c r="E99" s="1674" t="s">
        <v>2</v>
      </c>
      <c r="F99" s="1674" t="s">
        <v>2</v>
      </c>
      <c r="G99" s="215" t="s">
        <v>453</v>
      </c>
      <c r="H99" s="209" t="s">
        <v>805</v>
      </c>
      <c r="I99" s="209" t="s">
        <v>8</v>
      </c>
      <c r="J99" s="1678" t="s">
        <v>565</v>
      </c>
      <c r="K99" s="1683" t="s">
        <v>566</v>
      </c>
      <c r="L99" s="1683" t="s">
        <v>597</v>
      </c>
      <c r="M99" s="1674" t="s">
        <v>2</v>
      </c>
      <c r="N99" s="1782" t="s">
        <v>2</v>
      </c>
      <c r="O99" s="1720" t="s">
        <v>2217</v>
      </c>
      <c r="P99" s="1750" t="s">
        <v>2216</v>
      </c>
    </row>
    <row r="100" spans="1:16" ht="36" customHeight="1" thickBot="1" x14ac:dyDescent="0.3">
      <c r="A100" s="204"/>
      <c r="B100" s="1795"/>
      <c r="C100" s="1677"/>
      <c r="D100" s="1677"/>
      <c r="E100" s="1677"/>
      <c r="F100" s="1677"/>
      <c r="G100" s="165" t="s">
        <v>454</v>
      </c>
      <c r="H100" s="210" t="s">
        <v>319</v>
      </c>
      <c r="I100" s="214" t="s">
        <v>319</v>
      </c>
      <c r="J100" s="1679"/>
      <c r="K100" s="1684"/>
      <c r="L100" s="1684"/>
      <c r="M100" s="1677"/>
      <c r="N100" s="1785"/>
      <c r="O100" s="1754"/>
      <c r="P100" s="1755"/>
    </row>
    <row r="101" spans="1:16" ht="36" customHeight="1" x14ac:dyDescent="0.25">
      <c r="A101" s="204"/>
      <c r="B101" s="1793"/>
      <c r="C101" s="1674" t="s">
        <v>2</v>
      </c>
      <c r="D101" s="1674" t="s">
        <v>2</v>
      </c>
      <c r="E101" s="1770"/>
      <c r="F101" s="1770"/>
      <c r="G101" s="215" t="s">
        <v>454</v>
      </c>
      <c r="H101" s="209" t="s">
        <v>319</v>
      </c>
      <c r="I101" s="211" t="s">
        <v>319</v>
      </c>
      <c r="J101" s="1855" t="s">
        <v>567</v>
      </c>
      <c r="K101" s="1694" t="s">
        <v>1852</v>
      </c>
      <c r="L101" s="1694" t="s">
        <v>1853</v>
      </c>
      <c r="M101" s="1674" t="s">
        <v>2</v>
      </c>
      <c r="N101" s="1799"/>
      <c r="O101" s="1720"/>
      <c r="P101" s="1750" t="s">
        <v>2361</v>
      </c>
    </row>
    <row r="102" spans="1:16" ht="40.5" customHeight="1" thickBot="1" x14ac:dyDescent="0.3">
      <c r="A102" s="204"/>
      <c r="B102" s="1795"/>
      <c r="C102" s="1677"/>
      <c r="D102" s="1677"/>
      <c r="E102" s="1772"/>
      <c r="F102" s="1772"/>
      <c r="G102" s="165" t="s">
        <v>471</v>
      </c>
      <c r="H102" s="210" t="s">
        <v>805</v>
      </c>
      <c r="I102" s="210" t="s">
        <v>345</v>
      </c>
      <c r="J102" s="1857"/>
      <c r="K102" s="1696"/>
      <c r="L102" s="1696"/>
      <c r="M102" s="1677"/>
      <c r="N102" s="1801"/>
      <c r="O102" s="1722"/>
      <c r="P102" s="1755"/>
    </row>
    <row r="103" spans="1:16" ht="21" customHeight="1" thickBot="1" x14ac:dyDescent="0.3">
      <c r="A103" s="208" t="s">
        <v>100</v>
      </c>
      <c r="B103" s="1786" t="s">
        <v>220</v>
      </c>
      <c r="C103" s="1787"/>
      <c r="D103" s="1787"/>
      <c r="E103" s="1787"/>
      <c r="F103" s="1787"/>
      <c r="G103" s="1787"/>
      <c r="H103" s="1787"/>
      <c r="I103" s="1787"/>
      <c r="J103" s="1787"/>
      <c r="K103" s="1787"/>
      <c r="L103" s="1787"/>
      <c r="M103" s="1787"/>
      <c r="N103" s="1788"/>
      <c r="O103" s="785"/>
      <c r="P103" s="781"/>
    </row>
    <row r="104" spans="1:16" ht="36" customHeight="1" x14ac:dyDescent="0.25">
      <c r="A104" s="204"/>
      <c r="B104" s="1793"/>
      <c r="C104" s="1674" t="s">
        <v>2</v>
      </c>
      <c r="D104" s="1674" t="s">
        <v>2</v>
      </c>
      <c r="E104" s="1770"/>
      <c r="F104" s="1770"/>
      <c r="G104" s="215" t="s">
        <v>453</v>
      </c>
      <c r="H104" s="216" t="s">
        <v>8</v>
      </c>
      <c r="I104" s="216" t="s">
        <v>8</v>
      </c>
      <c r="J104" s="1617" t="s">
        <v>965</v>
      </c>
      <c r="K104" s="1694" t="s">
        <v>1006</v>
      </c>
      <c r="L104" s="1683" t="s">
        <v>966</v>
      </c>
      <c r="M104" s="1674" t="s">
        <v>2</v>
      </c>
      <c r="N104" s="1782" t="s">
        <v>2</v>
      </c>
      <c r="O104" s="1720"/>
      <c r="P104" s="1750" t="s">
        <v>2361</v>
      </c>
    </row>
    <row r="105" spans="1:16" ht="36" customHeight="1" thickBot="1" x14ac:dyDescent="0.3">
      <c r="A105" s="204"/>
      <c r="B105" s="1795"/>
      <c r="C105" s="1677"/>
      <c r="D105" s="1677"/>
      <c r="E105" s="1772"/>
      <c r="F105" s="1772"/>
      <c r="G105" s="165" t="s">
        <v>457</v>
      </c>
      <c r="H105" s="218" t="s">
        <v>1022</v>
      </c>
      <c r="I105" s="219" t="s">
        <v>964</v>
      </c>
      <c r="J105" s="1647"/>
      <c r="K105" s="1696"/>
      <c r="L105" s="1684"/>
      <c r="M105" s="1677"/>
      <c r="N105" s="1785"/>
      <c r="O105" s="1722"/>
      <c r="P105" s="1755"/>
    </row>
    <row r="106" spans="1:16" ht="21" customHeight="1" thickBot="1" x14ac:dyDescent="0.3">
      <c r="A106" s="208" t="s">
        <v>101</v>
      </c>
      <c r="B106" s="1786" t="s">
        <v>221</v>
      </c>
      <c r="C106" s="1787"/>
      <c r="D106" s="1787"/>
      <c r="E106" s="1787"/>
      <c r="F106" s="1787"/>
      <c r="G106" s="1787"/>
      <c r="H106" s="1787"/>
      <c r="I106" s="1787"/>
      <c r="J106" s="1787"/>
      <c r="K106" s="1787"/>
      <c r="L106" s="1787"/>
      <c r="M106" s="1787"/>
      <c r="N106" s="1788"/>
      <c r="O106" s="785"/>
      <c r="P106" s="781"/>
    </row>
    <row r="107" spans="1:16" ht="45" customHeight="1" x14ac:dyDescent="0.25">
      <c r="A107" s="204"/>
      <c r="B107" s="1777"/>
      <c r="C107" s="1674" t="s">
        <v>2</v>
      </c>
      <c r="D107" s="1674" t="s">
        <v>2</v>
      </c>
      <c r="E107" s="1770"/>
      <c r="F107" s="1770"/>
      <c r="G107" s="215" t="s">
        <v>454</v>
      </c>
      <c r="H107" s="216" t="s">
        <v>319</v>
      </c>
      <c r="I107" s="217" t="s">
        <v>319</v>
      </c>
      <c r="J107" s="1617" t="s">
        <v>967</v>
      </c>
      <c r="K107" s="1694" t="s">
        <v>1773</v>
      </c>
      <c r="L107" s="1648" t="s">
        <v>1767</v>
      </c>
      <c r="M107" s="1674" t="s">
        <v>2</v>
      </c>
      <c r="N107" s="1782" t="s">
        <v>2</v>
      </c>
      <c r="O107" s="1720" t="s">
        <v>2217</v>
      </c>
      <c r="P107" s="1750" t="s">
        <v>2216</v>
      </c>
    </row>
    <row r="108" spans="1:16" ht="46.5" customHeight="1" thickBot="1" x14ac:dyDescent="0.3">
      <c r="A108" s="204"/>
      <c r="B108" s="1779"/>
      <c r="C108" s="1677"/>
      <c r="D108" s="1677"/>
      <c r="E108" s="1772"/>
      <c r="F108" s="1772"/>
      <c r="G108" s="165" t="s">
        <v>489</v>
      </c>
      <c r="H108" s="218" t="s">
        <v>1023</v>
      </c>
      <c r="I108" s="219" t="s">
        <v>337</v>
      </c>
      <c r="J108" s="1647"/>
      <c r="K108" s="1696"/>
      <c r="L108" s="1650"/>
      <c r="M108" s="1677"/>
      <c r="N108" s="1785"/>
      <c r="O108" s="1754"/>
      <c r="P108" s="1755"/>
    </row>
    <row r="109" spans="1:16" ht="36" customHeight="1" thickBot="1" x14ac:dyDescent="0.3">
      <c r="A109" s="204"/>
      <c r="B109" s="778"/>
      <c r="C109" s="799" t="s">
        <v>2</v>
      </c>
      <c r="D109" s="799" t="s">
        <v>2</v>
      </c>
      <c r="E109" s="212"/>
      <c r="F109" s="212"/>
      <c r="G109" s="207" t="s">
        <v>991</v>
      </c>
      <c r="H109" s="375" t="s">
        <v>1013</v>
      </c>
      <c r="I109" s="376" t="s">
        <v>968</v>
      </c>
      <c r="J109" s="376" t="s">
        <v>2369</v>
      </c>
      <c r="K109" s="379" t="s">
        <v>1779</v>
      </c>
      <c r="L109" s="779" t="s">
        <v>969</v>
      </c>
      <c r="M109" s="799" t="s">
        <v>2</v>
      </c>
      <c r="N109" s="800" t="s">
        <v>2</v>
      </c>
      <c r="O109" s="805" t="s">
        <v>2217</v>
      </c>
      <c r="P109" s="806"/>
    </row>
    <row r="110" spans="1:16" ht="45" customHeight="1" x14ac:dyDescent="0.25">
      <c r="A110" s="204"/>
      <c r="B110" s="1777"/>
      <c r="C110" s="1674" t="s">
        <v>2</v>
      </c>
      <c r="D110" s="1674" t="s">
        <v>2</v>
      </c>
      <c r="E110" s="1770"/>
      <c r="F110" s="1770"/>
      <c r="G110" s="215" t="s">
        <v>454</v>
      </c>
      <c r="H110" s="216" t="s">
        <v>319</v>
      </c>
      <c r="I110" s="217" t="s">
        <v>319</v>
      </c>
      <c r="J110" s="1617" t="s">
        <v>1813</v>
      </c>
      <c r="K110" s="1694" t="s">
        <v>1903</v>
      </c>
      <c r="L110" s="1694" t="s">
        <v>1902</v>
      </c>
      <c r="M110" s="1674" t="s">
        <v>2</v>
      </c>
      <c r="N110" s="1799"/>
      <c r="O110" s="1720"/>
      <c r="P110" s="1750" t="s">
        <v>2361</v>
      </c>
    </row>
    <row r="111" spans="1:16" ht="50.25" customHeight="1" thickBot="1" x14ac:dyDescent="0.3">
      <c r="A111" s="204"/>
      <c r="B111" s="1779"/>
      <c r="C111" s="1677"/>
      <c r="D111" s="1677"/>
      <c r="E111" s="1772"/>
      <c r="F111" s="1772"/>
      <c r="G111" s="165" t="s">
        <v>462</v>
      </c>
      <c r="H111" s="218" t="s">
        <v>805</v>
      </c>
      <c r="I111" s="219" t="s">
        <v>23</v>
      </c>
      <c r="J111" s="1647"/>
      <c r="K111" s="1696"/>
      <c r="L111" s="1696"/>
      <c r="M111" s="1677"/>
      <c r="N111" s="1801"/>
      <c r="O111" s="1722"/>
      <c r="P111" s="1755"/>
    </row>
    <row r="112" spans="1:16" ht="45" customHeight="1" x14ac:dyDescent="0.25">
      <c r="A112" s="204"/>
      <c r="B112" s="1777"/>
      <c r="C112" s="1674" t="s">
        <v>2</v>
      </c>
      <c r="D112" s="1674" t="s">
        <v>2</v>
      </c>
      <c r="E112" s="1770"/>
      <c r="F112" s="1770"/>
      <c r="G112" s="215" t="s">
        <v>454</v>
      </c>
      <c r="H112" s="216" t="s">
        <v>319</v>
      </c>
      <c r="I112" s="217" t="s">
        <v>319</v>
      </c>
      <c r="J112" s="1617" t="s">
        <v>1814</v>
      </c>
      <c r="K112" s="1694" t="s">
        <v>1900</v>
      </c>
      <c r="L112" s="1694" t="s">
        <v>1901</v>
      </c>
      <c r="M112" s="1674" t="s">
        <v>2</v>
      </c>
      <c r="N112" s="1878" t="s">
        <v>2</v>
      </c>
      <c r="O112" s="1964" t="s">
        <v>2217</v>
      </c>
      <c r="P112" s="1959" t="s">
        <v>2988</v>
      </c>
    </row>
    <row r="113" spans="1:16" ht="50.25" customHeight="1" thickBot="1" x14ac:dyDescent="0.3">
      <c r="A113" s="204"/>
      <c r="B113" s="1779"/>
      <c r="C113" s="1677"/>
      <c r="D113" s="1677"/>
      <c r="E113" s="1772"/>
      <c r="F113" s="1772"/>
      <c r="G113" s="165" t="s">
        <v>460</v>
      </c>
      <c r="H113" s="218" t="s">
        <v>805</v>
      </c>
      <c r="I113" s="30" t="s">
        <v>749</v>
      </c>
      <c r="J113" s="1647"/>
      <c r="K113" s="1696"/>
      <c r="L113" s="1696"/>
      <c r="M113" s="1677"/>
      <c r="N113" s="1879"/>
      <c r="O113" s="1965"/>
      <c r="P113" s="1960"/>
    </row>
    <row r="114" spans="1:16" ht="45" customHeight="1" x14ac:dyDescent="0.25">
      <c r="A114" s="204"/>
      <c r="B114" s="1777"/>
      <c r="C114" s="1674" t="s">
        <v>2</v>
      </c>
      <c r="D114" s="1674" t="s">
        <v>2</v>
      </c>
      <c r="E114" s="1770"/>
      <c r="F114" s="1770"/>
      <c r="G114" s="215" t="s">
        <v>454</v>
      </c>
      <c r="H114" s="216" t="s">
        <v>319</v>
      </c>
      <c r="I114" s="217" t="s">
        <v>319</v>
      </c>
      <c r="J114" s="1617" t="s">
        <v>1818</v>
      </c>
      <c r="K114" s="1648" t="s">
        <v>1822</v>
      </c>
      <c r="L114" s="1648" t="s">
        <v>1823</v>
      </c>
      <c r="M114" s="1674" t="s">
        <v>2</v>
      </c>
      <c r="N114" s="1878" t="s">
        <v>2</v>
      </c>
      <c r="O114" s="1964" t="s">
        <v>2217</v>
      </c>
      <c r="P114" s="1959" t="s">
        <v>2216</v>
      </c>
    </row>
    <row r="115" spans="1:16" ht="50.25" customHeight="1" thickBot="1" x14ac:dyDescent="0.3">
      <c r="A115" s="204"/>
      <c r="B115" s="1779"/>
      <c r="C115" s="1677"/>
      <c r="D115" s="1677"/>
      <c r="E115" s="1772"/>
      <c r="F115" s="1772"/>
      <c r="G115" s="165" t="s">
        <v>461</v>
      </c>
      <c r="H115" s="356" t="s">
        <v>3647</v>
      </c>
      <c r="I115" s="356" t="s">
        <v>22</v>
      </c>
      <c r="J115" s="1647"/>
      <c r="K115" s="1650"/>
      <c r="L115" s="1650"/>
      <c r="M115" s="1677"/>
      <c r="N115" s="1879"/>
      <c r="O115" s="1965"/>
      <c r="P115" s="1960"/>
    </row>
    <row r="116" spans="1:16" ht="48.75" customHeight="1" thickBot="1" x14ac:dyDescent="0.3">
      <c r="A116" s="204"/>
      <c r="B116" s="678"/>
      <c r="C116" s="799" t="s">
        <v>2</v>
      </c>
      <c r="D116" s="799" t="s">
        <v>2</v>
      </c>
      <c r="E116" s="212"/>
      <c r="F116" s="212"/>
      <c r="G116" s="207" t="s">
        <v>2435</v>
      </c>
      <c r="H116" s="375" t="s">
        <v>2131</v>
      </c>
      <c r="I116" s="824" t="s">
        <v>20</v>
      </c>
      <c r="J116" s="376" t="s">
        <v>2134</v>
      </c>
      <c r="K116" s="373" t="s">
        <v>2132</v>
      </c>
      <c r="L116" s="374" t="s">
        <v>2136</v>
      </c>
      <c r="M116" s="799" t="s">
        <v>2</v>
      </c>
      <c r="N116" s="735"/>
      <c r="O116" s="808"/>
      <c r="P116" s="806" t="s">
        <v>2988</v>
      </c>
    </row>
    <row r="117" spans="1:16" ht="48.75" customHeight="1" thickBot="1" x14ac:dyDescent="0.3">
      <c r="A117" s="204"/>
      <c r="B117" s="678"/>
      <c r="C117" s="910" t="s">
        <v>2</v>
      </c>
      <c r="D117" s="212"/>
      <c r="E117" s="212"/>
      <c r="F117" s="212"/>
      <c r="G117" s="207" t="s">
        <v>2435</v>
      </c>
      <c r="H117" s="375" t="s">
        <v>2131</v>
      </c>
      <c r="I117" s="824" t="s">
        <v>20</v>
      </c>
      <c r="J117" s="376" t="s">
        <v>2464</v>
      </c>
      <c r="K117" s="379" t="s">
        <v>2132</v>
      </c>
      <c r="L117" s="670" t="s">
        <v>2136</v>
      </c>
      <c r="M117" s="910" t="s">
        <v>2</v>
      </c>
      <c r="N117" s="911" t="s">
        <v>2</v>
      </c>
      <c r="O117" s="805" t="s">
        <v>2217</v>
      </c>
      <c r="P117" s="388"/>
    </row>
    <row r="118" spans="1:16" ht="48.75" customHeight="1" thickBot="1" x14ac:dyDescent="0.3">
      <c r="A118" s="204"/>
      <c r="B118" s="678"/>
      <c r="C118" s="910" t="s">
        <v>2</v>
      </c>
      <c r="D118" s="799" t="s">
        <v>2</v>
      </c>
      <c r="E118" s="212"/>
      <c r="F118" s="212"/>
      <c r="G118" s="207" t="s">
        <v>2436</v>
      </c>
      <c r="H118" s="375" t="s">
        <v>2131</v>
      </c>
      <c r="I118" s="824" t="s">
        <v>20</v>
      </c>
      <c r="J118" s="376" t="s">
        <v>2135</v>
      </c>
      <c r="K118" s="373" t="s">
        <v>2133</v>
      </c>
      <c r="L118" s="374" t="s">
        <v>2137</v>
      </c>
      <c r="M118" s="799" t="s">
        <v>2</v>
      </c>
      <c r="N118" s="735"/>
      <c r="O118" s="808"/>
      <c r="P118" s="806" t="s">
        <v>2216</v>
      </c>
    </row>
    <row r="119" spans="1:16" ht="48.75" customHeight="1" thickBot="1" x14ac:dyDescent="0.3">
      <c r="A119" s="204"/>
      <c r="B119" s="678"/>
      <c r="C119" s="910" t="s">
        <v>2</v>
      </c>
      <c r="D119" s="212"/>
      <c r="E119" s="212"/>
      <c r="F119" s="212"/>
      <c r="G119" s="207" t="s">
        <v>2436</v>
      </c>
      <c r="H119" s="375" t="s">
        <v>2131</v>
      </c>
      <c r="I119" s="824" t="s">
        <v>20</v>
      </c>
      <c r="J119" s="376" t="s">
        <v>2465</v>
      </c>
      <c r="K119" s="379" t="s">
        <v>2133</v>
      </c>
      <c r="L119" s="670" t="s">
        <v>2137</v>
      </c>
      <c r="M119" s="910" t="s">
        <v>2</v>
      </c>
      <c r="N119" s="911" t="s">
        <v>2</v>
      </c>
      <c r="O119" s="805" t="s">
        <v>2217</v>
      </c>
      <c r="P119" s="388"/>
    </row>
    <row r="120" spans="1:16" ht="45" customHeight="1" x14ac:dyDescent="0.25">
      <c r="A120" s="204"/>
      <c r="B120" s="1777"/>
      <c r="C120" s="1674" t="s">
        <v>2</v>
      </c>
      <c r="D120" s="1674" t="s">
        <v>2</v>
      </c>
      <c r="E120" s="1770"/>
      <c r="F120" s="1770"/>
      <c r="G120" s="215" t="s">
        <v>454</v>
      </c>
      <c r="H120" s="216" t="s">
        <v>319</v>
      </c>
      <c r="I120" s="217" t="s">
        <v>319</v>
      </c>
      <c r="J120" s="1617" t="s">
        <v>1819</v>
      </c>
      <c r="K120" s="1648" t="s">
        <v>1821</v>
      </c>
      <c r="L120" s="1648" t="s">
        <v>1824</v>
      </c>
      <c r="M120" s="1674" t="s">
        <v>2</v>
      </c>
      <c r="N120" s="1782" t="s">
        <v>2</v>
      </c>
      <c r="O120" s="1720"/>
      <c r="P120" s="1750" t="s">
        <v>2361</v>
      </c>
    </row>
    <row r="121" spans="1:16" ht="50.25" customHeight="1" thickBot="1" x14ac:dyDescent="0.3">
      <c r="A121" s="204"/>
      <c r="B121" s="1779"/>
      <c r="C121" s="1677"/>
      <c r="D121" s="1677"/>
      <c r="E121" s="1772"/>
      <c r="F121" s="1772"/>
      <c r="G121" s="165" t="s">
        <v>462</v>
      </c>
      <c r="H121" s="219" t="s">
        <v>1817</v>
      </c>
      <c r="I121" s="219" t="s">
        <v>23</v>
      </c>
      <c r="J121" s="1647"/>
      <c r="K121" s="1650"/>
      <c r="L121" s="1650"/>
      <c r="M121" s="1677"/>
      <c r="N121" s="1785"/>
      <c r="O121" s="1722"/>
      <c r="P121" s="1755"/>
    </row>
    <row r="122" spans="1:16" ht="45" customHeight="1" x14ac:dyDescent="0.25">
      <c r="A122" s="204"/>
      <c r="B122" s="1777"/>
      <c r="C122" s="1674" t="s">
        <v>2</v>
      </c>
      <c r="D122" s="1674" t="s">
        <v>2</v>
      </c>
      <c r="E122" s="1770"/>
      <c r="F122" s="1770"/>
      <c r="G122" s="559" t="s">
        <v>454</v>
      </c>
      <c r="H122" s="1189" t="s">
        <v>319</v>
      </c>
      <c r="I122" s="1172" t="s">
        <v>319</v>
      </c>
      <c r="J122" s="1790" t="s">
        <v>1820</v>
      </c>
      <c r="K122" s="1694" t="s">
        <v>1815</v>
      </c>
      <c r="L122" s="1694" t="s">
        <v>1816</v>
      </c>
      <c r="M122" s="1685" t="s">
        <v>2</v>
      </c>
      <c r="N122" s="1760" t="s">
        <v>2</v>
      </c>
      <c r="O122" s="1946"/>
      <c r="P122" s="1817" t="s">
        <v>2216</v>
      </c>
    </row>
    <row r="123" spans="1:16" ht="50.25" customHeight="1" thickBot="1" x14ac:dyDescent="0.3">
      <c r="A123" s="204"/>
      <c r="B123" s="1779"/>
      <c r="C123" s="1677"/>
      <c r="D123" s="1677"/>
      <c r="E123" s="1772"/>
      <c r="F123" s="1772"/>
      <c r="G123" s="616" t="s">
        <v>460</v>
      </c>
      <c r="H123" s="356" t="s">
        <v>2099</v>
      </c>
      <c r="I123" s="36" t="s">
        <v>749</v>
      </c>
      <c r="J123" s="1792"/>
      <c r="K123" s="1696"/>
      <c r="L123" s="1696"/>
      <c r="M123" s="1687"/>
      <c r="N123" s="1762"/>
      <c r="O123" s="1948"/>
      <c r="P123" s="1819"/>
    </row>
    <row r="124" spans="1:16" ht="21" customHeight="1" thickBot="1" x14ac:dyDescent="0.3">
      <c r="A124" s="208" t="s">
        <v>368</v>
      </c>
      <c r="B124" s="1786" t="s">
        <v>222</v>
      </c>
      <c r="C124" s="1787"/>
      <c r="D124" s="1787"/>
      <c r="E124" s="1787"/>
      <c r="F124" s="1787"/>
      <c r="G124" s="1787"/>
      <c r="H124" s="1787"/>
      <c r="I124" s="1787"/>
      <c r="J124" s="1787"/>
      <c r="K124" s="1787"/>
      <c r="L124" s="1787"/>
      <c r="M124" s="1787"/>
      <c r="N124" s="1788"/>
      <c r="O124" s="785"/>
      <c r="P124" s="781"/>
    </row>
    <row r="125" spans="1:16" ht="36" customHeight="1" x14ac:dyDescent="0.25">
      <c r="A125" s="204"/>
      <c r="B125" s="1715"/>
      <c r="C125" s="1674" t="s">
        <v>2</v>
      </c>
      <c r="D125" s="1674" t="s">
        <v>2</v>
      </c>
      <c r="E125" s="1674" t="s">
        <v>2</v>
      </c>
      <c r="F125" s="1674" t="s">
        <v>2</v>
      </c>
      <c r="G125" s="215" t="s">
        <v>1002</v>
      </c>
      <c r="H125" s="217" t="s">
        <v>8</v>
      </c>
      <c r="I125" s="217" t="s">
        <v>8</v>
      </c>
      <c r="J125" s="1617" t="s">
        <v>1003</v>
      </c>
      <c r="K125" s="1694" t="s">
        <v>1038</v>
      </c>
      <c r="L125" s="1694" t="s">
        <v>1039</v>
      </c>
      <c r="M125" s="1674" t="s">
        <v>2</v>
      </c>
      <c r="N125" s="1782" t="s">
        <v>2</v>
      </c>
      <c r="O125" s="1720" t="s">
        <v>2217</v>
      </c>
      <c r="P125" s="1750" t="s">
        <v>2216</v>
      </c>
    </row>
    <row r="126" spans="1:16" ht="36" customHeight="1" thickBot="1" x14ac:dyDescent="0.3">
      <c r="A126" s="204"/>
      <c r="B126" s="1718"/>
      <c r="C126" s="1677"/>
      <c r="D126" s="1677"/>
      <c r="E126" s="1677"/>
      <c r="F126" s="1677"/>
      <c r="G126" s="165" t="s">
        <v>465</v>
      </c>
      <c r="H126" s="219" t="s">
        <v>1007</v>
      </c>
      <c r="I126" s="219" t="s">
        <v>351</v>
      </c>
      <c r="J126" s="1647"/>
      <c r="K126" s="1696"/>
      <c r="L126" s="1696"/>
      <c r="M126" s="1677"/>
      <c r="N126" s="1785"/>
      <c r="O126" s="1754"/>
      <c r="P126" s="1755"/>
    </row>
    <row r="127" spans="1:16" ht="46.5" customHeight="1" x14ac:dyDescent="0.25">
      <c r="A127" s="204"/>
      <c r="B127" s="1715"/>
      <c r="C127" s="1674" t="s">
        <v>2</v>
      </c>
      <c r="D127" s="1674" t="s">
        <v>2</v>
      </c>
      <c r="E127" s="1674" t="s">
        <v>2</v>
      </c>
      <c r="F127" s="1674" t="s">
        <v>2</v>
      </c>
      <c r="G127" s="215" t="s">
        <v>1002</v>
      </c>
      <c r="H127" s="217" t="s">
        <v>8</v>
      </c>
      <c r="I127" s="217" t="s">
        <v>8</v>
      </c>
      <c r="J127" s="1617" t="s">
        <v>940</v>
      </c>
      <c r="K127" s="1885" t="s">
        <v>1008</v>
      </c>
      <c r="L127" s="1885" t="s">
        <v>1009</v>
      </c>
      <c r="M127" s="1674" t="s">
        <v>2</v>
      </c>
      <c r="N127" s="1782" t="s">
        <v>2</v>
      </c>
      <c r="O127" s="1720" t="s">
        <v>2217</v>
      </c>
      <c r="P127" s="1750" t="s">
        <v>2216</v>
      </c>
    </row>
    <row r="128" spans="1:16" ht="48" customHeight="1" thickBot="1" x14ac:dyDescent="0.3">
      <c r="A128" s="204"/>
      <c r="B128" s="1718"/>
      <c r="C128" s="1677"/>
      <c r="D128" s="1677"/>
      <c r="E128" s="1677"/>
      <c r="F128" s="1677"/>
      <c r="G128" s="165" t="s">
        <v>466</v>
      </c>
      <c r="H128" s="218" t="s">
        <v>1024</v>
      </c>
      <c r="I128" s="219" t="s">
        <v>580</v>
      </c>
      <c r="J128" s="1647"/>
      <c r="K128" s="1887"/>
      <c r="L128" s="1887"/>
      <c r="M128" s="1677"/>
      <c r="N128" s="1785"/>
      <c r="O128" s="1754"/>
      <c r="P128" s="1755"/>
    </row>
    <row r="129" spans="1:16" ht="39.75" customHeight="1" x14ac:dyDescent="0.25">
      <c r="A129" s="204"/>
      <c r="B129" s="1715"/>
      <c r="C129" s="1674" t="s">
        <v>2</v>
      </c>
      <c r="D129" s="1674" t="s">
        <v>2</v>
      </c>
      <c r="E129" s="1674" t="s">
        <v>2</v>
      </c>
      <c r="F129" s="1674" t="s">
        <v>2</v>
      </c>
      <c r="G129" s="215" t="s">
        <v>1002</v>
      </c>
      <c r="H129" s="217" t="s">
        <v>8</v>
      </c>
      <c r="I129" s="217" t="s">
        <v>8</v>
      </c>
      <c r="J129" s="1617" t="s">
        <v>971</v>
      </c>
      <c r="K129" s="1683" t="s">
        <v>970</v>
      </c>
      <c r="L129" s="1683" t="s">
        <v>972</v>
      </c>
      <c r="M129" s="1674" t="s">
        <v>2</v>
      </c>
      <c r="N129" s="1782" t="s">
        <v>2</v>
      </c>
      <c r="O129" s="1720"/>
      <c r="P129" s="1750" t="s">
        <v>2361</v>
      </c>
    </row>
    <row r="130" spans="1:16" ht="48" customHeight="1" thickBot="1" x14ac:dyDescent="0.3">
      <c r="A130" s="204"/>
      <c r="B130" s="1718"/>
      <c r="C130" s="1677"/>
      <c r="D130" s="1677"/>
      <c r="E130" s="1677"/>
      <c r="F130" s="1677"/>
      <c r="G130" s="165" t="s">
        <v>467</v>
      </c>
      <c r="H130" s="218" t="s">
        <v>1906</v>
      </c>
      <c r="I130" s="219" t="s">
        <v>1907</v>
      </c>
      <c r="J130" s="1647"/>
      <c r="K130" s="1684"/>
      <c r="L130" s="1684"/>
      <c r="M130" s="1677"/>
      <c r="N130" s="1785"/>
      <c r="O130" s="1722"/>
      <c r="P130" s="1755"/>
    </row>
    <row r="131" spans="1:16" ht="48.75" customHeight="1" x14ac:dyDescent="0.25">
      <c r="A131" s="204"/>
      <c r="B131" s="1715"/>
      <c r="C131" s="1674" t="s">
        <v>2</v>
      </c>
      <c r="D131" s="1674" t="s">
        <v>2</v>
      </c>
      <c r="E131" s="1674" t="s">
        <v>2</v>
      </c>
      <c r="F131" s="1674" t="s">
        <v>2</v>
      </c>
      <c r="G131" s="215" t="s">
        <v>1002</v>
      </c>
      <c r="H131" s="217" t="s">
        <v>8</v>
      </c>
      <c r="I131" s="217" t="s">
        <v>8</v>
      </c>
      <c r="J131" s="1617" t="s">
        <v>973</v>
      </c>
      <c r="K131" s="1683" t="s">
        <v>974</v>
      </c>
      <c r="L131" s="1683" t="s">
        <v>975</v>
      </c>
      <c r="M131" s="1674" t="s">
        <v>2</v>
      </c>
      <c r="N131" s="1782" t="s">
        <v>2</v>
      </c>
      <c r="O131" s="1720" t="s">
        <v>2217</v>
      </c>
      <c r="P131" s="1750"/>
    </row>
    <row r="132" spans="1:16" ht="51" customHeight="1" thickBot="1" x14ac:dyDescent="0.3">
      <c r="A132" s="204"/>
      <c r="B132" s="1718"/>
      <c r="C132" s="1677"/>
      <c r="D132" s="1677"/>
      <c r="E132" s="1677"/>
      <c r="F132" s="1677"/>
      <c r="G132" s="165" t="s">
        <v>724</v>
      </c>
      <c r="H132" s="218" t="s">
        <v>1021</v>
      </c>
      <c r="I132" s="219" t="s">
        <v>345</v>
      </c>
      <c r="J132" s="1647"/>
      <c r="K132" s="1684"/>
      <c r="L132" s="1684"/>
      <c r="M132" s="1677"/>
      <c r="N132" s="1785"/>
      <c r="O132" s="1754"/>
      <c r="P132" s="1753"/>
    </row>
    <row r="133" spans="1:16" ht="36" customHeight="1" x14ac:dyDescent="0.25">
      <c r="A133" s="204"/>
      <c r="B133" s="1715"/>
      <c r="C133" s="1674" t="s">
        <v>2</v>
      </c>
      <c r="D133" s="1674" t="s">
        <v>2</v>
      </c>
      <c r="E133" s="1674" t="s">
        <v>2</v>
      </c>
      <c r="F133" s="1674" t="s">
        <v>2</v>
      </c>
      <c r="G133" s="215" t="s">
        <v>1002</v>
      </c>
      <c r="H133" s="217" t="s">
        <v>8</v>
      </c>
      <c r="I133" s="217" t="s">
        <v>8</v>
      </c>
      <c r="J133" s="1617" t="s">
        <v>926</v>
      </c>
      <c r="K133" s="1683" t="s">
        <v>941</v>
      </c>
      <c r="L133" s="1683" t="s">
        <v>942</v>
      </c>
      <c r="M133" s="1674" t="s">
        <v>2</v>
      </c>
      <c r="N133" s="1782" t="s">
        <v>2</v>
      </c>
      <c r="O133" s="1720" t="s">
        <v>2217</v>
      </c>
      <c r="P133" s="1750" t="s">
        <v>2216</v>
      </c>
    </row>
    <row r="134" spans="1:16" ht="48.75" customHeight="1" thickBot="1" x14ac:dyDescent="0.3">
      <c r="A134" s="204"/>
      <c r="B134" s="1718"/>
      <c r="C134" s="1677"/>
      <c r="D134" s="1677"/>
      <c r="E134" s="1677"/>
      <c r="F134" s="1677"/>
      <c r="G134" s="165" t="s">
        <v>698</v>
      </c>
      <c r="H134" s="382" t="s">
        <v>1025</v>
      </c>
      <c r="I134" s="219" t="s">
        <v>1004</v>
      </c>
      <c r="J134" s="1647"/>
      <c r="K134" s="1684"/>
      <c r="L134" s="1684"/>
      <c r="M134" s="1677"/>
      <c r="N134" s="1785"/>
      <c r="O134" s="1754"/>
      <c r="P134" s="1755"/>
    </row>
    <row r="135" spans="1:16" ht="36" customHeight="1" x14ac:dyDescent="0.25">
      <c r="A135" s="204"/>
      <c r="B135" s="1793"/>
      <c r="C135" s="1674" t="s">
        <v>2</v>
      </c>
      <c r="D135" s="1674" t="s">
        <v>2</v>
      </c>
      <c r="E135" s="1770"/>
      <c r="F135" s="1770"/>
      <c r="G135" s="215" t="s">
        <v>465</v>
      </c>
      <c r="H135" s="217" t="s">
        <v>351</v>
      </c>
      <c r="I135" s="217" t="s">
        <v>351</v>
      </c>
      <c r="J135" s="1855" t="s">
        <v>571</v>
      </c>
      <c r="K135" s="1648" t="s">
        <v>2100</v>
      </c>
      <c r="L135" s="1648" t="s">
        <v>2101</v>
      </c>
      <c r="M135" s="1674" t="s">
        <v>2</v>
      </c>
      <c r="N135" s="1799"/>
      <c r="O135" s="1720" t="s">
        <v>2217</v>
      </c>
      <c r="P135" s="1750" t="s">
        <v>2216</v>
      </c>
    </row>
    <row r="136" spans="1:16" ht="42.75" customHeight="1" x14ac:dyDescent="0.25">
      <c r="A136" s="204"/>
      <c r="B136" s="1794"/>
      <c r="C136" s="1675"/>
      <c r="D136" s="1675"/>
      <c r="E136" s="1798"/>
      <c r="F136" s="1798"/>
      <c r="G136" s="30" t="s">
        <v>1002</v>
      </c>
      <c r="H136" s="39" t="s">
        <v>8</v>
      </c>
      <c r="I136" s="39" t="s">
        <v>8</v>
      </c>
      <c r="J136" s="1856"/>
      <c r="K136" s="1698"/>
      <c r="L136" s="1698"/>
      <c r="M136" s="1675"/>
      <c r="N136" s="1800"/>
      <c r="O136" s="1764"/>
      <c r="P136" s="1751"/>
    </row>
    <row r="137" spans="1:16" ht="39" customHeight="1" thickBot="1" x14ac:dyDescent="0.3">
      <c r="A137" s="204"/>
      <c r="B137" s="1795"/>
      <c r="C137" s="1677"/>
      <c r="D137" s="1677"/>
      <c r="E137" s="1772"/>
      <c r="F137" s="1772"/>
      <c r="G137" s="165" t="s">
        <v>466</v>
      </c>
      <c r="H137" s="210" t="s">
        <v>805</v>
      </c>
      <c r="I137" s="214" t="s">
        <v>580</v>
      </c>
      <c r="J137" s="1857"/>
      <c r="K137" s="1650"/>
      <c r="L137" s="1650"/>
      <c r="M137" s="1677"/>
      <c r="N137" s="1801"/>
      <c r="O137" s="1722"/>
      <c r="P137" s="1753"/>
    </row>
    <row r="138" spans="1:16" ht="36" customHeight="1" x14ac:dyDescent="0.25">
      <c r="A138" s="204"/>
      <c r="B138" s="1793"/>
      <c r="C138" s="1770"/>
      <c r="D138" s="1770"/>
      <c r="E138" s="1674" t="s">
        <v>2</v>
      </c>
      <c r="F138" s="1674" t="s">
        <v>2</v>
      </c>
      <c r="G138" s="215" t="s">
        <v>465</v>
      </c>
      <c r="H138" s="217" t="s">
        <v>351</v>
      </c>
      <c r="I138" s="217" t="s">
        <v>351</v>
      </c>
      <c r="J138" s="1907" t="s">
        <v>1871</v>
      </c>
      <c r="K138" s="1694" t="s">
        <v>1872</v>
      </c>
      <c r="L138" s="1694" t="s">
        <v>1873</v>
      </c>
      <c r="M138" s="1674" t="s">
        <v>2</v>
      </c>
      <c r="N138" s="1799"/>
      <c r="O138" s="1720"/>
      <c r="P138" s="1750" t="s">
        <v>2361</v>
      </c>
    </row>
    <row r="139" spans="1:16" ht="42.75" customHeight="1" x14ac:dyDescent="0.25">
      <c r="A139" s="204"/>
      <c r="B139" s="1794"/>
      <c r="C139" s="1798"/>
      <c r="D139" s="1798"/>
      <c r="E139" s="1675"/>
      <c r="F139" s="1675"/>
      <c r="G139" s="30" t="s">
        <v>1002</v>
      </c>
      <c r="H139" s="39" t="s">
        <v>8</v>
      </c>
      <c r="I139" s="39" t="s">
        <v>8</v>
      </c>
      <c r="J139" s="1908"/>
      <c r="K139" s="1703"/>
      <c r="L139" s="1703"/>
      <c r="M139" s="1675"/>
      <c r="N139" s="1800"/>
      <c r="O139" s="1764"/>
      <c r="P139" s="1751"/>
    </row>
    <row r="140" spans="1:16" ht="39" customHeight="1" thickBot="1" x14ac:dyDescent="0.3">
      <c r="A140" s="204"/>
      <c r="B140" s="1795"/>
      <c r="C140" s="1772"/>
      <c r="D140" s="1772"/>
      <c r="E140" s="1677"/>
      <c r="F140" s="1677"/>
      <c r="G140" s="165" t="s">
        <v>466</v>
      </c>
      <c r="H140" s="218" t="s">
        <v>805</v>
      </c>
      <c r="I140" s="219" t="s">
        <v>580</v>
      </c>
      <c r="J140" s="1909"/>
      <c r="K140" s="1696"/>
      <c r="L140" s="1696"/>
      <c r="M140" s="1677"/>
      <c r="N140" s="1801"/>
      <c r="O140" s="1722"/>
      <c r="P140" s="1753"/>
    </row>
    <row r="141" spans="1:16" ht="36" customHeight="1" x14ac:dyDescent="0.25">
      <c r="A141" s="204"/>
      <c r="B141" s="1793"/>
      <c r="C141" s="1674" t="s">
        <v>2</v>
      </c>
      <c r="D141" s="1674" t="s">
        <v>2</v>
      </c>
      <c r="E141" s="1770"/>
      <c r="F141" s="1770"/>
      <c r="G141" s="215" t="s">
        <v>465</v>
      </c>
      <c r="H141" s="217" t="s">
        <v>351</v>
      </c>
      <c r="I141" s="217" t="s">
        <v>351</v>
      </c>
      <c r="J141" s="1907" t="s">
        <v>1939</v>
      </c>
      <c r="K141" s="1694" t="s">
        <v>1940</v>
      </c>
      <c r="L141" s="1694" t="s">
        <v>1941</v>
      </c>
      <c r="M141" s="1674" t="s">
        <v>2</v>
      </c>
      <c r="N141" s="1799"/>
      <c r="O141" s="1720"/>
      <c r="P141" s="1750" t="s">
        <v>2361</v>
      </c>
    </row>
    <row r="142" spans="1:16" ht="42.75" customHeight="1" x14ac:dyDescent="0.25">
      <c r="A142" s="204"/>
      <c r="B142" s="1794"/>
      <c r="C142" s="1675"/>
      <c r="D142" s="1675"/>
      <c r="E142" s="1798"/>
      <c r="F142" s="1798"/>
      <c r="G142" s="30" t="s">
        <v>1002</v>
      </c>
      <c r="H142" s="39" t="s">
        <v>8</v>
      </c>
      <c r="I142" s="39" t="s">
        <v>8</v>
      </c>
      <c r="J142" s="1908"/>
      <c r="K142" s="1703"/>
      <c r="L142" s="1703"/>
      <c r="M142" s="1675"/>
      <c r="N142" s="1800"/>
      <c r="O142" s="1764"/>
      <c r="P142" s="1751"/>
    </row>
    <row r="143" spans="1:16" ht="39" customHeight="1" thickBot="1" x14ac:dyDescent="0.3">
      <c r="A143" s="204"/>
      <c r="B143" s="1795"/>
      <c r="C143" s="1677"/>
      <c r="D143" s="1677"/>
      <c r="E143" s="1772"/>
      <c r="F143" s="1772"/>
      <c r="G143" s="165" t="s">
        <v>467</v>
      </c>
      <c r="H143" s="218" t="s">
        <v>805</v>
      </c>
      <c r="I143" s="219" t="s">
        <v>1907</v>
      </c>
      <c r="J143" s="1909"/>
      <c r="K143" s="1696"/>
      <c r="L143" s="1696"/>
      <c r="M143" s="1677"/>
      <c r="N143" s="1801"/>
      <c r="O143" s="1722"/>
      <c r="P143" s="1753"/>
    </row>
    <row r="144" spans="1:16" ht="36" customHeight="1" x14ac:dyDescent="0.25">
      <c r="A144" s="204"/>
      <c r="B144" s="1793"/>
      <c r="C144" s="1674" t="s">
        <v>2</v>
      </c>
      <c r="D144" s="1674" t="s">
        <v>2</v>
      </c>
      <c r="E144" s="1770"/>
      <c r="F144" s="1770"/>
      <c r="G144" s="215" t="s">
        <v>465</v>
      </c>
      <c r="H144" s="211" t="s">
        <v>351</v>
      </c>
      <c r="I144" s="211" t="s">
        <v>351</v>
      </c>
      <c r="J144" s="1855" t="s">
        <v>572</v>
      </c>
      <c r="K144" s="1694" t="s">
        <v>2102</v>
      </c>
      <c r="L144" s="1694" t="s">
        <v>2103</v>
      </c>
      <c r="M144" s="1674" t="s">
        <v>2</v>
      </c>
      <c r="N144" s="1782" t="s">
        <v>2</v>
      </c>
      <c r="O144" s="1720" t="s">
        <v>2217</v>
      </c>
      <c r="P144" s="1750" t="s">
        <v>2216</v>
      </c>
    </row>
    <row r="145" spans="1:16" ht="45.75" customHeight="1" thickBot="1" x14ac:dyDescent="0.3">
      <c r="A145" s="204"/>
      <c r="B145" s="1795"/>
      <c r="C145" s="1677"/>
      <c r="D145" s="1677"/>
      <c r="E145" s="1772"/>
      <c r="F145" s="1772"/>
      <c r="G145" s="165" t="s">
        <v>512</v>
      </c>
      <c r="H145" s="218" t="s">
        <v>805</v>
      </c>
      <c r="I145" s="219" t="s">
        <v>8</v>
      </c>
      <c r="J145" s="1857"/>
      <c r="K145" s="1696"/>
      <c r="L145" s="1696"/>
      <c r="M145" s="1677"/>
      <c r="N145" s="1785"/>
      <c r="O145" s="1754"/>
      <c r="P145" s="1755"/>
    </row>
    <row r="146" spans="1:16" ht="36" customHeight="1" x14ac:dyDescent="0.25">
      <c r="A146" s="204"/>
      <c r="B146" s="1858"/>
      <c r="C146" s="1860"/>
      <c r="D146" s="1860"/>
      <c r="E146" s="1776" t="s">
        <v>2</v>
      </c>
      <c r="F146" s="1776" t="s">
        <v>2</v>
      </c>
      <c r="G146" s="370" t="s">
        <v>465</v>
      </c>
      <c r="H146" s="272" t="s">
        <v>351</v>
      </c>
      <c r="I146" s="272" t="s">
        <v>351</v>
      </c>
      <c r="J146" s="2058" t="s">
        <v>1876</v>
      </c>
      <c r="K146" s="1866" t="s">
        <v>1874</v>
      </c>
      <c r="L146" s="1866" t="s">
        <v>1875</v>
      </c>
      <c r="M146" s="1776" t="s">
        <v>2</v>
      </c>
      <c r="N146" s="1937"/>
      <c r="O146" s="2033"/>
      <c r="P146" s="1961" t="s">
        <v>2361</v>
      </c>
    </row>
    <row r="147" spans="1:16" ht="45.75" customHeight="1" thickBot="1" x14ac:dyDescent="0.3">
      <c r="A147" s="204"/>
      <c r="B147" s="1859"/>
      <c r="C147" s="1771"/>
      <c r="D147" s="1771"/>
      <c r="E147" s="1676"/>
      <c r="F147" s="1676"/>
      <c r="G147" s="31" t="s">
        <v>512</v>
      </c>
      <c r="H147" s="380" t="s">
        <v>805</v>
      </c>
      <c r="I147" s="381" t="s">
        <v>8</v>
      </c>
      <c r="J147" s="2059"/>
      <c r="K147" s="1867"/>
      <c r="L147" s="1867"/>
      <c r="M147" s="1676"/>
      <c r="N147" s="1854"/>
      <c r="O147" s="1740"/>
      <c r="P147" s="1752"/>
    </row>
    <row r="148" spans="1:16" ht="36" customHeight="1" x14ac:dyDescent="0.25">
      <c r="A148" s="204"/>
      <c r="B148" s="1793"/>
      <c r="C148" s="1674" t="s">
        <v>2</v>
      </c>
      <c r="D148" s="1674" t="s">
        <v>2</v>
      </c>
      <c r="E148" s="1770"/>
      <c r="F148" s="1770"/>
      <c r="G148" s="215" t="s">
        <v>465</v>
      </c>
      <c r="H148" s="217" t="s">
        <v>341</v>
      </c>
      <c r="I148" s="217" t="s">
        <v>351</v>
      </c>
      <c r="J148" s="1855" t="s">
        <v>827</v>
      </c>
      <c r="K148" s="1694" t="s">
        <v>1854</v>
      </c>
      <c r="L148" s="1694" t="s">
        <v>813</v>
      </c>
      <c r="M148" s="1674" t="s">
        <v>2</v>
      </c>
      <c r="N148" s="1799"/>
      <c r="O148" s="1720" t="s">
        <v>2217</v>
      </c>
      <c r="P148" s="1750" t="s">
        <v>2216</v>
      </c>
    </row>
    <row r="149" spans="1:16" ht="36" customHeight="1" x14ac:dyDescent="0.25">
      <c r="A149" s="204"/>
      <c r="B149" s="1794"/>
      <c r="C149" s="1675"/>
      <c r="D149" s="1675"/>
      <c r="E149" s="1798"/>
      <c r="F149" s="1798"/>
      <c r="G149" s="30" t="s">
        <v>1002</v>
      </c>
      <c r="H149" s="39" t="s">
        <v>8</v>
      </c>
      <c r="I149" s="39" t="s">
        <v>8</v>
      </c>
      <c r="J149" s="1856"/>
      <c r="K149" s="1703"/>
      <c r="L149" s="1703"/>
      <c r="M149" s="1675"/>
      <c r="N149" s="1800"/>
      <c r="O149" s="1764"/>
      <c r="P149" s="1751"/>
    </row>
    <row r="150" spans="1:16" ht="36" customHeight="1" x14ac:dyDescent="0.25">
      <c r="A150" s="204"/>
      <c r="B150" s="1859"/>
      <c r="C150" s="1676"/>
      <c r="D150" s="1676"/>
      <c r="E150" s="1861"/>
      <c r="F150" s="1861"/>
      <c r="G150" s="36" t="s">
        <v>724</v>
      </c>
      <c r="H150" s="1188" t="s">
        <v>2414</v>
      </c>
      <c r="I150" s="36" t="s">
        <v>3065</v>
      </c>
      <c r="J150" s="1902"/>
      <c r="K150" s="1867"/>
      <c r="L150" s="1867"/>
      <c r="M150" s="1676"/>
      <c r="N150" s="1854"/>
      <c r="O150" s="1740"/>
      <c r="P150" s="1752"/>
    </row>
    <row r="151" spans="1:16" ht="45.75" customHeight="1" thickBot="1" x14ac:dyDescent="0.3">
      <c r="A151" s="204"/>
      <c r="B151" s="1795"/>
      <c r="C151" s="1677"/>
      <c r="D151" s="1677"/>
      <c r="E151" s="1772"/>
      <c r="F151" s="1772"/>
      <c r="G151" s="616" t="s">
        <v>468</v>
      </c>
      <c r="H151" s="1175" t="s">
        <v>3645</v>
      </c>
      <c r="I151" s="356" t="s">
        <v>212</v>
      </c>
      <c r="J151" s="1857"/>
      <c r="K151" s="1696"/>
      <c r="L151" s="1696"/>
      <c r="M151" s="1677"/>
      <c r="N151" s="1801"/>
      <c r="O151" s="1722"/>
      <c r="P151" s="1753"/>
    </row>
    <row r="152" spans="1:16" ht="36" customHeight="1" x14ac:dyDescent="0.25">
      <c r="A152" s="204"/>
      <c r="B152" s="1793"/>
      <c r="C152" s="1674" t="s">
        <v>2</v>
      </c>
      <c r="D152" s="1674" t="s">
        <v>2</v>
      </c>
      <c r="E152" s="1674" t="s">
        <v>2</v>
      </c>
      <c r="F152" s="1674" t="s">
        <v>2</v>
      </c>
      <c r="G152" s="215" t="s">
        <v>465</v>
      </c>
      <c r="H152" s="217" t="s">
        <v>341</v>
      </c>
      <c r="I152" s="217" t="s">
        <v>351</v>
      </c>
      <c r="J152" s="1907" t="s">
        <v>2045</v>
      </c>
      <c r="K152" s="1648" t="s">
        <v>2104</v>
      </c>
      <c r="L152" s="1648" t="s">
        <v>2047</v>
      </c>
      <c r="M152" s="1674" t="s">
        <v>2</v>
      </c>
      <c r="N152" s="1782" t="s">
        <v>2</v>
      </c>
      <c r="O152" s="1720" t="s">
        <v>2217</v>
      </c>
      <c r="P152" s="1750" t="s">
        <v>2216</v>
      </c>
    </row>
    <row r="153" spans="1:16" ht="36" customHeight="1" x14ac:dyDescent="0.25">
      <c r="A153" s="204"/>
      <c r="B153" s="1794"/>
      <c r="C153" s="1675"/>
      <c r="D153" s="1675"/>
      <c r="E153" s="1675"/>
      <c r="F153" s="1675"/>
      <c r="G153" s="30" t="s">
        <v>1002</v>
      </c>
      <c r="H153" s="39" t="s">
        <v>8</v>
      </c>
      <c r="I153" s="39" t="s">
        <v>8</v>
      </c>
      <c r="J153" s="1908"/>
      <c r="K153" s="1698"/>
      <c r="L153" s="1698"/>
      <c r="M153" s="1675"/>
      <c r="N153" s="1783"/>
      <c r="O153" s="1764"/>
      <c r="P153" s="1751"/>
    </row>
    <row r="154" spans="1:16" ht="45.75" customHeight="1" thickBot="1" x14ac:dyDescent="0.3">
      <c r="A154" s="204"/>
      <c r="B154" s="1795"/>
      <c r="C154" s="1677"/>
      <c r="D154" s="1677"/>
      <c r="E154" s="1677"/>
      <c r="F154" s="1677"/>
      <c r="G154" s="165" t="s">
        <v>468</v>
      </c>
      <c r="H154" s="218" t="s">
        <v>2046</v>
      </c>
      <c r="I154" s="219" t="s">
        <v>212</v>
      </c>
      <c r="J154" s="1909"/>
      <c r="K154" s="1650"/>
      <c r="L154" s="1650"/>
      <c r="M154" s="1677"/>
      <c r="N154" s="1785"/>
      <c r="O154" s="1722"/>
      <c r="P154" s="1753"/>
    </row>
    <row r="155" spans="1:16" ht="36" customHeight="1" x14ac:dyDescent="0.25">
      <c r="A155" s="204"/>
      <c r="B155" s="1793"/>
      <c r="C155" s="1674" t="s">
        <v>2</v>
      </c>
      <c r="D155" s="1674" t="s">
        <v>2</v>
      </c>
      <c r="E155" s="1674" t="s">
        <v>2</v>
      </c>
      <c r="F155" s="1674" t="s">
        <v>2</v>
      </c>
      <c r="G155" s="215" t="s">
        <v>465</v>
      </c>
      <c r="H155" s="217" t="s">
        <v>341</v>
      </c>
      <c r="I155" s="217" t="s">
        <v>351</v>
      </c>
      <c r="J155" s="1907" t="s">
        <v>2074</v>
      </c>
      <c r="K155" s="1648" t="s">
        <v>2075</v>
      </c>
      <c r="L155" s="1648" t="s">
        <v>2076</v>
      </c>
      <c r="M155" s="1674" t="s">
        <v>2</v>
      </c>
      <c r="N155" s="1782" t="s">
        <v>2</v>
      </c>
      <c r="O155" s="1946"/>
      <c r="P155" s="1750" t="s">
        <v>3586</v>
      </c>
    </row>
    <row r="156" spans="1:16" ht="36" customHeight="1" x14ac:dyDescent="0.25">
      <c r="A156" s="204"/>
      <c r="B156" s="1794"/>
      <c r="C156" s="1675"/>
      <c r="D156" s="1675"/>
      <c r="E156" s="1675"/>
      <c r="F156" s="1675"/>
      <c r="G156" s="30" t="s">
        <v>1002</v>
      </c>
      <c r="H156" s="39" t="s">
        <v>8</v>
      </c>
      <c r="I156" s="39" t="s">
        <v>8</v>
      </c>
      <c r="J156" s="1908"/>
      <c r="K156" s="1698"/>
      <c r="L156" s="1698"/>
      <c r="M156" s="1675"/>
      <c r="N156" s="1783"/>
      <c r="O156" s="1962"/>
      <c r="P156" s="1751"/>
    </row>
    <row r="157" spans="1:16" ht="45.75" customHeight="1" thickBot="1" x14ac:dyDescent="0.3">
      <c r="A157" s="204"/>
      <c r="B157" s="1795"/>
      <c r="C157" s="1677"/>
      <c r="D157" s="1677"/>
      <c r="E157" s="1677"/>
      <c r="F157" s="1677"/>
      <c r="G157" s="165" t="s">
        <v>433</v>
      </c>
      <c r="H157" s="218" t="s">
        <v>2073</v>
      </c>
      <c r="I157" s="219" t="s">
        <v>212</v>
      </c>
      <c r="J157" s="1909"/>
      <c r="K157" s="1650"/>
      <c r="L157" s="1650"/>
      <c r="M157" s="1677"/>
      <c r="N157" s="1785"/>
      <c r="O157" s="1963"/>
      <c r="P157" s="1753"/>
    </row>
    <row r="158" spans="1:16" ht="36" customHeight="1" x14ac:dyDescent="0.25">
      <c r="A158" s="204"/>
      <c r="B158" s="1793"/>
      <c r="C158" s="1770"/>
      <c r="D158" s="1770"/>
      <c r="E158" s="1674" t="s">
        <v>2</v>
      </c>
      <c r="F158" s="1674" t="s">
        <v>2</v>
      </c>
      <c r="G158" s="215" t="s">
        <v>465</v>
      </c>
      <c r="H158" s="217" t="s">
        <v>341</v>
      </c>
      <c r="I158" s="217" t="s">
        <v>351</v>
      </c>
      <c r="J158" s="1855" t="s">
        <v>825</v>
      </c>
      <c r="K158" s="1683" t="s">
        <v>812</v>
      </c>
      <c r="L158" s="1683" t="s">
        <v>813</v>
      </c>
      <c r="M158" s="1674" t="s">
        <v>2</v>
      </c>
      <c r="N158" s="1799"/>
      <c r="O158" s="1720"/>
      <c r="P158" s="1750" t="s">
        <v>2361</v>
      </c>
    </row>
    <row r="159" spans="1:16" ht="36" customHeight="1" x14ac:dyDescent="0.25">
      <c r="A159" s="204"/>
      <c r="B159" s="1794"/>
      <c r="C159" s="1798"/>
      <c r="D159" s="1798"/>
      <c r="E159" s="1675"/>
      <c r="F159" s="1675"/>
      <c r="G159" s="36" t="s">
        <v>1002</v>
      </c>
      <c r="H159" s="220" t="s">
        <v>8</v>
      </c>
      <c r="I159" s="220" t="s">
        <v>8</v>
      </c>
      <c r="J159" s="1856"/>
      <c r="K159" s="1756"/>
      <c r="L159" s="1756"/>
      <c r="M159" s="1675"/>
      <c r="N159" s="1800"/>
      <c r="O159" s="1764"/>
      <c r="P159" s="1751"/>
    </row>
    <row r="160" spans="1:16" ht="36" customHeight="1" x14ac:dyDescent="0.25">
      <c r="A160" s="204"/>
      <c r="B160" s="1859"/>
      <c r="C160" s="1861"/>
      <c r="D160" s="1861"/>
      <c r="E160" s="1676"/>
      <c r="F160" s="1676"/>
      <c r="G160" s="36" t="s">
        <v>724</v>
      </c>
      <c r="H160" s="1188" t="s">
        <v>2414</v>
      </c>
      <c r="I160" s="36" t="s">
        <v>3065</v>
      </c>
      <c r="J160" s="1902"/>
      <c r="K160" s="1853"/>
      <c r="L160" s="1853"/>
      <c r="M160" s="1676"/>
      <c r="N160" s="1854"/>
      <c r="O160" s="1740"/>
      <c r="P160" s="1752"/>
    </row>
    <row r="161" spans="1:16" ht="45.75" customHeight="1" thickBot="1" x14ac:dyDescent="0.3">
      <c r="A161" s="204"/>
      <c r="B161" s="1795"/>
      <c r="C161" s="1772"/>
      <c r="D161" s="1772"/>
      <c r="E161" s="1677"/>
      <c r="F161" s="1677"/>
      <c r="G161" s="616" t="s">
        <v>468</v>
      </c>
      <c r="H161" s="1175" t="s">
        <v>805</v>
      </c>
      <c r="I161" s="356" t="s">
        <v>212</v>
      </c>
      <c r="J161" s="1857"/>
      <c r="K161" s="1684"/>
      <c r="L161" s="1684"/>
      <c r="M161" s="1677"/>
      <c r="N161" s="1801"/>
      <c r="O161" s="1722"/>
      <c r="P161" s="1753"/>
    </row>
    <row r="162" spans="1:16" ht="36" customHeight="1" x14ac:dyDescent="0.25">
      <c r="A162" s="204"/>
      <c r="B162" s="1793"/>
      <c r="C162" s="1674" t="s">
        <v>2</v>
      </c>
      <c r="D162" s="1674" t="s">
        <v>2</v>
      </c>
      <c r="E162" s="1770"/>
      <c r="F162" s="1770"/>
      <c r="G162" s="215" t="s">
        <v>465</v>
      </c>
      <c r="H162" s="211" t="s">
        <v>320</v>
      </c>
      <c r="I162" s="211" t="s">
        <v>351</v>
      </c>
      <c r="J162" s="1855" t="s">
        <v>826</v>
      </c>
      <c r="K162" s="1694" t="s">
        <v>1855</v>
      </c>
      <c r="L162" s="1694" t="s">
        <v>1856</v>
      </c>
      <c r="M162" s="1674" t="s">
        <v>2</v>
      </c>
      <c r="N162" s="1799"/>
      <c r="O162" s="1765"/>
      <c r="P162" s="1750" t="s">
        <v>2361</v>
      </c>
    </row>
    <row r="163" spans="1:16" ht="36" customHeight="1" x14ac:dyDescent="0.25">
      <c r="A163" s="204"/>
      <c r="B163" s="1794"/>
      <c r="C163" s="1675"/>
      <c r="D163" s="1675"/>
      <c r="E163" s="1798"/>
      <c r="F163" s="1798"/>
      <c r="G163" s="30" t="s">
        <v>1002</v>
      </c>
      <c r="H163" s="39" t="s">
        <v>8</v>
      </c>
      <c r="I163" s="39" t="s">
        <v>8</v>
      </c>
      <c r="J163" s="1856"/>
      <c r="K163" s="1703"/>
      <c r="L163" s="1703"/>
      <c r="M163" s="1675"/>
      <c r="N163" s="1800"/>
      <c r="O163" s="1766"/>
      <c r="P163" s="1751"/>
    </row>
    <row r="164" spans="1:16" ht="36" customHeight="1" x14ac:dyDescent="0.25">
      <c r="A164" s="204"/>
      <c r="B164" s="1859"/>
      <c r="C164" s="1676"/>
      <c r="D164" s="1676"/>
      <c r="E164" s="1861"/>
      <c r="F164" s="1861"/>
      <c r="G164" s="36" t="s">
        <v>724</v>
      </c>
      <c r="H164" s="1188" t="s">
        <v>2414</v>
      </c>
      <c r="I164" s="36" t="s">
        <v>3065</v>
      </c>
      <c r="J164" s="1902"/>
      <c r="K164" s="1867"/>
      <c r="L164" s="1867"/>
      <c r="M164" s="1676"/>
      <c r="N164" s="1854"/>
      <c r="O164" s="1767"/>
      <c r="P164" s="1752"/>
    </row>
    <row r="165" spans="1:16" ht="45.75" customHeight="1" thickBot="1" x14ac:dyDescent="0.3">
      <c r="A165" s="204"/>
      <c r="B165" s="1795"/>
      <c r="C165" s="1677"/>
      <c r="D165" s="1677"/>
      <c r="E165" s="1772"/>
      <c r="F165" s="1772"/>
      <c r="G165" s="616" t="s">
        <v>468</v>
      </c>
      <c r="H165" s="1175" t="s">
        <v>805</v>
      </c>
      <c r="I165" s="356" t="s">
        <v>212</v>
      </c>
      <c r="J165" s="1857"/>
      <c r="K165" s="1696"/>
      <c r="L165" s="1696"/>
      <c r="M165" s="1677"/>
      <c r="N165" s="1801"/>
      <c r="O165" s="1768"/>
      <c r="P165" s="1753"/>
    </row>
    <row r="166" spans="1:16" ht="36" customHeight="1" x14ac:dyDescent="0.25">
      <c r="A166" s="204"/>
      <c r="B166" s="1793"/>
      <c r="C166" s="1674" t="s">
        <v>2</v>
      </c>
      <c r="D166" s="1674" t="s">
        <v>2</v>
      </c>
      <c r="E166" s="1674" t="s">
        <v>2</v>
      </c>
      <c r="F166" s="1674" t="s">
        <v>2</v>
      </c>
      <c r="G166" s="559" t="s">
        <v>465</v>
      </c>
      <c r="H166" s="1172" t="s">
        <v>341</v>
      </c>
      <c r="I166" s="1172" t="s">
        <v>351</v>
      </c>
      <c r="J166" s="1855" t="s">
        <v>598</v>
      </c>
      <c r="K166" s="1683" t="s">
        <v>810</v>
      </c>
      <c r="L166" s="1683" t="s">
        <v>811</v>
      </c>
      <c r="M166" s="1674" t="s">
        <v>2</v>
      </c>
      <c r="N166" s="1799"/>
      <c r="O166" s="1969"/>
      <c r="P166" s="1959" t="s">
        <v>2216</v>
      </c>
    </row>
    <row r="167" spans="1:16" ht="36" customHeight="1" x14ac:dyDescent="0.25">
      <c r="A167" s="204"/>
      <c r="B167" s="1794"/>
      <c r="C167" s="1675"/>
      <c r="D167" s="1675"/>
      <c r="E167" s="1675"/>
      <c r="F167" s="1675"/>
      <c r="G167" s="36" t="s">
        <v>1002</v>
      </c>
      <c r="H167" s="220" t="s">
        <v>8</v>
      </c>
      <c r="I167" s="220" t="s">
        <v>8</v>
      </c>
      <c r="J167" s="1856"/>
      <c r="K167" s="1756"/>
      <c r="L167" s="1756"/>
      <c r="M167" s="1675"/>
      <c r="N167" s="1800"/>
      <c r="O167" s="1970"/>
      <c r="P167" s="2043"/>
    </row>
    <row r="168" spans="1:16" ht="36" customHeight="1" x14ac:dyDescent="0.25">
      <c r="A168" s="204"/>
      <c r="B168" s="1859"/>
      <c r="C168" s="1676"/>
      <c r="D168" s="1676"/>
      <c r="E168" s="1676"/>
      <c r="F168" s="1676"/>
      <c r="G168" s="36" t="s">
        <v>724</v>
      </c>
      <c r="H168" s="1188" t="s">
        <v>2414</v>
      </c>
      <c r="I168" s="36" t="s">
        <v>3065</v>
      </c>
      <c r="J168" s="1902"/>
      <c r="K168" s="1853"/>
      <c r="L168" s="1853"/>
      <c r="M168" s="1676"/>
      <c r="N168" s="1854"/>
      <c r="O168" s="1971"/>
      <c r="P168" s="2044"/>
    </row>
    <row r="169" spans="1:16" ht="42.75" customHeight="1" thickBot="1" x14ac:dyDescent="0.3">
      <c r="A169" s="204"/>
      <c r="B169" s="1795"/>
      <c r="C169" s="1677"/>
      <c r="D169" s="1677"/>
      <c r="E169" s="1677"/>
      <c r="F169" s="1677"/>
      <c r="G169" s="165" t="s">
        <v>433</v>
      </c>
      <c r="H169" s="218" t="s">
        <v>805</v>
      </c>
      <c r="I169" s="219" t="s">
        <v>212</v>
      </c>
      <c r="J169" s="1857"/>
      <c r="K169" s="1684"/>
      <c r="L169" s="1684"/>
      <c r="M169" s="1677"/>
      <c r="N169" s="1801"/>
      <c r="O169" s="1972"/>
      <c r="P169" s="2045"/>
    </row>
    <row r="170" spans="1:16" ht="36" customHeight="1" x14ac:dyDescent="0.25">
      <c r="A170" s="204"/>
      <c r="B170" s="1793"/>
      <c r="C170" s="1685" t="s">
        <v>2</v>
      </c>
      <c r="D170" s="1685" t="s">
        <v>2</v>
      </c>
      <c r="E170" s="1685" t="s">
        <v>2</v>
      </c>
      <c r="F170" s="1685" t="s">
        <v>2</v>
      </c>
      <c r="G170" s="559" t="s">
        <v>465</v>
      </c>
      <c r="H170" s="1172" t="s">
        <v>341</v>
      </c>
      <c r="I170" s="1172" t="s">
        <v>351</v>
      </c>
      <c r="J170" s="1790" t="s">
        <v>2466</v>
      </c>
      <c r="K170" s="1694" t="s">
        <v>810</v>
      </c>
      <c r="L170" s="1694" t="s">
        <v>811</v>
      </c>
      <c r="M170" s="1685" t="s">
        <v>2</v>
      </c>
      <c r="N170" s="1760" t="s">
        <v>2</v>
      </c>
      <c r="O170" s="1720" t="s">
        <v>2217</v>
      </c>
      <c r="P170" s="2046"/>
    </row>
    <row r="171" spans="1:16" ht="36" customHeight="1" x14ac:dyDescent="0.25">
      <c r="A171" s="204"/>
      <c r="B171" s="1794"/>
      <c r="C171" s="1686"/>
      <c r="D171" s="1686"/>
      <c r="E171" s="1686"/>
      <c r="F171" s="1686"/>
      <c r="G171" s="36" t="s">
        <v>1002</v>
      </c>
      <c r="H171" s="220" t="s">
        <v>8</v>
      </c>
      <c r="I171" s="220" t="s">
        <v>8</v>
      </c>
      <c r="J171" s="1584"/>
      <c r="K171" s="1703"/>
      <c r="L171" s="1703"/>
      <c r="M171" s="1686"/>
      <c r="N171" s="1851"/>
      <c r="O171" s="1764"/>
      <c r="P171" s="2047"/>
    </row>
    <row r="172" spans="1:16" ht="36" customHeight="1" x14ac:dyDescent="0.25">
      <c r="A172" s="204"/>
      <c r="B172" s="1859"/>
      <c r="C172" s="1864"/>
      <c r="D172" s="1864"/>
      <c r="E172" s="1864"/>
      <c r="F172" s="1864"/>
      <c r="G172" s="36" t="s">
        <v>724</v>
      </c>
      <c r="H172" s="1188" t="s">
        <v>2414</v>
      </c>
      <c r="I172" s="36" t="s">
        <v>3065</v>
      </c>
      <c r="J172" s="1865"/>
      <c r="K172" s="1867"/>
      <c r="L172" s="1867"/>
      <c r="M172" s="1864"/>
      <c r="N172" s="1852"/>
      <c r="O172" s="1740"/>
      <c r="P172" s="2048"/>
    </row>
    <row r="173" spans="1:16" ht="42.75" customHeight="1" thickBot="1" x14ac:dyDescent="0.3">
      <c r="A173" s="204"/>
      <c r="B173" s="1795"/>
      <c r="C173" s="1687"/>
      <c r="D173" s="1687"/>
      <c r="E173" s="1687"/>
      <c r="F173" s="1687"/>
      <c r="G173" s="616" t="s">
        <v>433</v>
      </c>
      <c r="H173" s="1175" t="s">
        <v>3645</v>
      </c>
      <c r="I173" s="356" t="s">
        <v>212</v>
      </c>
      <c r="J173" s="1792"/>
      <c r="K173" s="1696"/>
      <c r="L173" s="1696"/>
      <c r="M173" s="1687"/>
      <c r="N173" s="1762"/>
      <c r="O173" s="1722"/>
      <c r="P173" s="2049"/>
    </row>
    <row r="174" spans="1:16" ht="36" customHeight="1" x14ac:dyDescent="0.25">
      <c r="A174" s="204"/>
      <c r="B174" s="1793"/>
      <c r="C174" s="1685" t="s">
        <v>2</v>
      </c>
      <c r="D174" s="1685" t="s">
        <v>2</v>
      </c>
      <c r="E174" s="1685" t="s">
        <v>2</v>
      </c>
      <c r="F174" s="1685" t="s">
        <v>2</v>
      </c>
      <c r="G174" s="559" t="s">
        <v>465</v>
      </c>
      <c r="H174" s="1172" t="s">
        <v>341</v>
      </c>
      <c r="I174" s="1172" t="s">
        <v>351</v>
      </c>
      <c r="J174" s="1790" t="s">
        <v>3107</v>
      </c>
      <c r="K174" s="1694" t="s">
        <v>3108</v>
      </c>
      <c r="L174" s="1694" t="s">
        <v>3109</v>
      </c>
      <c r="M174" s="1685" t="s">
        <v>2</v>
      </c>
      <c r="N174" s="1760" t="s">
        <v>2</v>
      </c>
      <c r="O174" s="1826" t="s">
        <v>2217</v>
      </c>
      <c r="P174" s="2039"/>
    </row>
    <row r="175" spans="1:16" ht="36" customHeight="1" x14ac:dyDescent="0.25">
      <c r="A175" s="204"/>
      <c r="B175" s="1794"/>
      <c r="C175" s="1686"/>
      <c r="D175" s="1686"/>
      <c r="E175" s="1686"/>
      <c r="F175" s="1686"/>
      <c r="G175" s="36" t="s">
        <v>1002</v>
      </c>
      <c r="H175" s="220" t="s">
        <v>8</v>
      </c>
      <c r="I175" s="220" t="s">
        <v>8</v>
      </c>
      <c r="J175" s="1584"/>
      <c r="K175" s="1703"/>
      <c r="L175" s="1703"/>
      <c r="M175" s="1686"/>
      <c r="N175" s="1851"/>
      <c r="O175" s="2030"/>
      <c r="P175" s="2040"/>
    </row>
    <row r="176" spans="1:16" ht="45.75" customHeight="1" x14ac:dyDescent="0.25">
      <c r="A176" s="204"/>
      <c r="B176" s="1859"/>
      <c r="C176" s="1864"/>
      <c r="D176" s="1864"/>
      <c r="E176" s="1864"/>
      <c r="F176" s="1864"/>
      <c r="G176" s="36" t="s">
        <v>468</v>
      </c>
      <c r="H176" s="220" t="s">
        <v>1921</v>
      </c>
      <c r="I176" s="220" t="s">
        <v>212</v>
      </c>
      <c r="J176" s="1865"/>
      <c r="K176" s="1867"/>
      <c r="L176" s="1867"/>
      <c r="M176" s="1864"/>
      <c r="N176" s="1852"/>
      <c r="O176" s="2031"/>
      <c r="P176" s="2041"/>
    </row>
    <row r="177" spans="1:16" ht="45.75" customHeight="1" x14ac:dyDescent="0.25">
      <c r="A177" s="204"/>
      <c r="B177" s="1859"/>
      <c r="C177" s="1864"/>
      <c r="D177" s="1864"/>
      <c r="E177" s="1864"/>
      <c r="F177" s="1864"/>
      <c r="G177" s="36" t="s">
        <v>433</v>
      </c>
      <c r="H177" s="220" t="s">
        <v>1921</v>
      </c>
      <c r="I177" s="220" t="s">
        <v>212</v>
      </c>
      <c r="J177" s="1865"/>
      <c r="K177" s="1867"/>
      <c r="L177" s="1867"/>
      <c r="M177" s="1864"/>
      <c r="N177" s="1852"/>
      <c r="O177" s="2031"/>
      <c r="P177" s="2041"/>
    </row>
    <row r="178" spans="1:16" ht="42.75" customHeight="1" thickBot="1" x14ac:dyDescent="0.3">
      <c r="A178" s="204"/>
      <c r="B178" s="1795"/>
      <c r="C178" s="1687"/>
      <c r="D178" s="1687"/>
      <c r="E178" s="1687"/>
      <c r="F178" s="1687"/>
      <c r="G178" s="1942" t="s">
        <v>3646</v>
      </c>
      <c r="H178" s="1943"/>
      <c r="I178" s="1944"/>
      <c r="J178" s="1792"/>
      <c r="K178" s="1696"/>
      <c r="L178" s="1696"/>
      <c r="M178" s="1687"/>
      <c r="N178" s="1762"/>
      <c r="O178" s="2032"/>
      <c r="P178" s="2042"/>
    </row>
    <row r="179" spans="1:16" ht="36" customHeight="1" x14ac:dyDescent="0.25">
      <c r="A179" s="204"/>
      <c r="B179" s="1793"/>
      <c r="C179" s="1685" t="s">
        <v>2</v>
      </c>
      <c r="D179" s="1685" t="s">
        <v>2</v>
      </c>
      <c r="E179" s="1685" t="s">
        <v>2</v>
      </c>
      <c r="F179" s="1685" t="s">
        <v>2</v>
      </c>
      <c r="G179" s="220" t="s">
        <v>465</v>
      </c>
      <c r="H179" s="220" t="s">
        <v>341</v>
      </c>
      <c r="I179" s="220" t="s">
        <v>351</v>
      </c>
      <c r="J179" s="220" t="s">
        <v>3913</v>
      </c>
      <c r="K179" s="1694" t="s">
        <v>3915</v>
      </c>
      <c r="L179" s="1694" t="s">
        <v>3971</v>
      </c>
      <c r="M179" s="1685" t="s">
        <v>2</v>
      </c>
      <c r="N179" s="1685" t="s">
        <v>2</v>
      </c>
      <c r="O179" s="1826" t="s">
        <v>2217</v>
      </c>
      <c r="P179" s="1826"/>
    </row>
    <row r="180" spans="1:16" ht="36" customHeight="1" x14ac:dyDescent="0.25">
      <c r="A180" s="204"/>
      <c r="B180" s="1794"/>
      <c r="C180" s="1686"/>
      <c r="D180" s="1686"/>
      <c r="E180" s="1686"/>
      <c r="F180" s="1686"/>
      <c r="G180" s="220" t="s">
        <v>1002</v>
      </c>
      <c r="H180" s="220" t="s">
        <v>8</v>
      </c>
      <c r="I180" s="220" t="s">
        <v>8</v>
      </c>
      <c r="J180" s="220"/>
      <c r="K180" s="1703"/>
      <c r="L180" s="1703"/>
      <c r="M180" s="1686"/>
      <c r="N180" s="1686"/>
      <c r="O180" s="2030"/>
      <c r="P180" s="2030"/>
    </row>
    <row r="181" spans="1:16" ht="45.75" customHeight="1" x14ac:dyDescent="0.25">
      <c r="A181" s="204"/>
      <c r="B181" s="1859"/>
      <c r="C181" s="1864"/>
      <c r="D181" s="1864"/>
      <c r="E181" s="1864"/>
      <c r="F181" s="1864"/>
      <c r="G181" s="220" t="s">
        <v>468</v>
      </c>
      <c r="H181" s="220" t="s">
        <v>3914</v>
      </c>
      <c r="I181" s="220" t="s">
        <v>212</v>
      </c>
      <c r="J181" s="220"/>
      <c r="K181" s="1867"/>
      <c r="L181" s="1867"/>
      <c r="M181" s="1864"/>
      <c r="N181" s="1864"/>
      <c r="O181" s="2031"/>
      <c r="P181" s="2031"/>
    </row>
    <row r="182" spans="1:16" ht="45.75" customHeight="1" x14ac:dyDescent="0.25">
      <c r="A182" s="204"/>
      <c r="B182" s="1859"/>
      <c r="C182" s="1864"/>
      <c r="D182" s="1864"/>
      <c r="E182" s="1864"/>
      <c r="F182" s="1864"/>
      <c r="G182" s="220" t="s">
        <v>433</v>
      </c>
      <c r="H182" s="220" t="s">
        <v>1921</v>
      </c>
      <c r="I182" s="220" t="s">
        <v>212</v>
      </c>
      <c r="J182" s="220"/>
      <c r="K182" s="1867"/>
      <c r="L182" s="1867"/>
      <c r="M182" s="1864"/>
      <c r="N182" s="1864"/>
      <c r="O182" s="2031"/>
      <c r="P182" s="2031"/>
    </row>
    <row r="183" spans="1:16" ht="42.75" customHeight="1" thickBot="1" x14ac:dyDescent="0.3">
      <c r="A183" s="204"/>
      <c r="B183" s="1795"/>
      <c r="C183" s="1687"/>
      <c r="D183" s="1687"/>
      <c r="E183" s="1687"/>
      <c r="F183" s="1687"/>
      <c r="G183" s="1942" t="s">
        <v>4052</v>
      </c>
      <c r="H183" s="1943"/>
      <c r="I183" s="1944"/>
      <c r="J183" s="220"/>
      <c r="K183" s="1696"/>
      <c r="L183" s="1696"/>
      <c r="M183" s="1687"/>
      <c r="N183" s="1687"/>
      <c r="O183" s="2032"/>
      <c r="P183" s="2032"/>
    </row>
    <row r="184" spans="1:16" ht="36" customHeight="1" x14ac:dyDescent="0.25">
      <c r="A184" s="204"/>
      <c r="B184" s="1793"/>
      <c r="C184" s="1674" t="s">
        <v>2</v>
      </c>
      <c r="D184" s="1674" t="s">
        <v>2</v>
      </c>
      <c r="E184" s="1770"/>
      <c r="F184" s="1770"/>
      <c r="G184" s="215" t="s">
        <v>465</v>
      </c>
      <c r="H184" s="217" t="s">
        <v>341</v>
      </c>
      <c r="I184" s="217" t="s">
        <v>351</v>
      </c>
      <c r="J184" s="1855" t="s">
        <v>617</v>
      </c>
      <c r="K184" s="1694" t="s">
        <v>1857</v>
      </c>
      <c r="L184" s="1694" t="s">
        <v>1858</v>
      </c>
      <c r="M184" s="1674" t="s">
        <v>2</v>
      </c>
      <c r="N184" s="1799"/>
      <c r="O184" s="1946"/>
      <c r="P184" s="1750" t="s">
        <v>2361</v>
      </c>
    </row>
    <row r="185" spans="1:16" ht="36" customHeight="1" x14ac:dyDescent="0.25">
      <c r="A185" s="204"/>
      <c r="B185" s="1794"/>
      <c r="C185" s="1675"/>
      <c r="D185" s="1675"/>
      <c r="E185" s="1798"/>
      <c r="F185" s="1798"/>
      <c r="G185" s="30" t="s">
        <v>466</v>
      </c>
      <c r="H185" s="51" t="s">
        <v>809</v>
      </c>
      <c r="I185" s="51" t="s">
        <v>580</v>
      </c>
      <c r="J185" s="1856"/>
      <c r="K185" s="1703"/>
      <c r="L185" s="1703"/>
      <c r="M185" s="1675"/>
      <c r="N185" s="1800"/>
      <c r="O185" s="1962"/>
      <c r="P185" s="1751"/>
    </row>
    <row r="186" spans="1:16" ht="36" customHeight="1" x14ac:dyDescent="0.25">
      <c r="A186" s="204"/>
      <c r="B186" s="1794"/>
      <c r="C186" s="1675"/>
      <c r="D186" s="1675"/>
      <c r="E186" s="1798"/>
      <c r="F186" s="1798"/>
      <c r="G186" s="30" t="s">
        <v>1002</v>
      </c>
      <c r="H186" s="39" t="s">
        <v>8</v>
      </c>
      <c r="I186" s="39" t="s">
        <v>8</v>
      </c>
      <c r="J186" s="1856"/>
      <c r="K186" s="1703"/>
      <c r="L186" s="1703"/>
      <c r="M186" s="1675"/>
      <c r="N186" s="1800"/>
      <c r="O186" s="1962"/>
      <c r="P186" s="1751"/>
    </row>
    <row r="187" spans="1:16" ht="36" customHeight="1" x14ac:dyDescent="0.25">
      <c r="A187" s="204"/>
      <c r="B187" s="1794"/>
      <c r="C187" s="1675"/>
      <c r="D187" s="1675"/>
      <c r="E187" s="1798"/>
      <c r="F187" s="1798"/>
      <c r="G187" s="30" t="s">
        <v>724</v>
      </c>
      <c r="H187" s="730" t="s">
        <v>1728</v>
      </c>
      <c r="I187" s="39" t="s">
        <v>345</v>
      </c>
      <c r="J187" s="1856"/>
      <c r="K187" s="1703"/>
      <c r="L187" s="1703"/>
      <c r="M187" s="1675"/>
      <c r="N187" s="1800"/>
      <c r="O187" s="1962"/>
      <c r="P187" s="1751"/>
    </row>
    <row r="188" spans="1:16" ht="36.75" customHeight="1" thickBot="1" x14ac:dyDescent="0.3">
      <c r="A188" s="204"/>
      <c r="B188" s="1795"/>
      <c r="C188" s="1677"/>
      <c r="D188" s="1677"/>
      <c r="E188" s="1772"/>
      <c r="F188" s="1772"/>
      <c r="G188" s="165" t="s">
        <v>432</v>
      </c>
      <c r="H188" s="210" t="s">
        <v>805</v>
      </c>
      <c r="I188" s="214" t="s">
        <v>8</v>
      </c>
      <c r="J188" s="1857"/>
      <c r="K188" s="1696"/>
      <c r="L188" s="1696"/>
      <c r="M188" s="1677"/>
      <c r="N188" s="1801"/>
      <c r="O188" s="1963"/>
      <c r="P188" s="1753"/>
    </row>
    <row r="189" spans="1:16" ht="43.5" customHeight="1" x14ac:dyDescent="0.25">
      <c r="A189" s="204"/>
      <c r="B189" s="1715"/>
      <c r="C189" s="1674" t="s">
        <v>2</v>
      </c>
      <c r="D189" s="1674" t="s">
        <v>2</v>
      </c>
      <c r="E189" s="1674" t="s">
        <v>2</v>
      </c>
      <c r="F189" s="1674" t="s">
        <v>2</v>
      </c>
      <c r="G189" s="215" t="s">
        <v>1002</v>
      </c>
      <c r="H189" s="216" t="s">
        <v>8</v>
      </c>
      <c r="I189" s="217" t="s">
        <v>8</v>
      </c>
      <c r="J189" s="1617" t="s">
        <v>2040</v>
      </c>
      <c r="K189" s="1648" t="s">
        <v>2039</v>
      </c>
      <c r="L189" s="1648" t="s">
        <v>3972</v>
      </c>
      <c r="M189" s="1674" t="s">
        <v>2</v>
      </c>
      <c r="N189" s="1782" t="s">
        <v>2</v>
      </c>
      <c r="O189" s="1720" t="s">
        <v>2217</v>
      </c>
      <c r="P189" s="1750"/>
    </row>
    <row r="190" spans="1:16" ht="43.5" customHeight="1" x14ac:dyDescent="0.25">
      <c r="A190" s="204"/>
      <c r="B190" s="1716"/>
      <c r="C190" s="1675"/>
      <c r="D190" s="1675"/>
      <c r="E190" s="1675"/>
      <c r="F190" s="1675"/>
      <c r="G190" s="30" t="s">
        <v>727</v>
      </c>
      <c r="H190" s="730" t="s">
        <v>346</v>
      </c>
      <c r="I190" s="39" t="s">
        <v>345</v>
      </c>
      <c r="J190" s="1357"/>
      <c r="K190" s="1698"/>
      <c r="L190" s="1698"/>
      <c r="M190" s="1675"/>
      <c r="N190" s="1783"/>
      <c r="O190" s="1764"/>
      <c r="P190" s="1751"/>
    </row>
    <row r="191" spans="1:16" ht="43.5" customHeight="1" thickBot="1" x14ac:dyDescent="0.3">
      <c r="A191" s="204"/>
      <c r="B191" s="1718"/>
      <c r="C191" s="1677"/>
      <c r="D191" s="1677"/>
      <c r="E191" s="1677"/>
      <c r="F191" s="1677"/>
      <c r="G191" s="165" t="s">
        <v>432</v>
      </c>
      <c r="H191" s="219" t="s">
        <v>8</v>
      </c>
      <c r="I191" s="219" t="s">
        <v>8</v>
      </c>
      <c r="J191" s="1647"/>
      <c r="K191" s="1650"/>
      <c r="L191" s="1650"/>
      <c r="M191" s="1677"/>
      <c r="N191" s="1785"/>
      <c r="O191" s="1722"/>
      <c r="P191" s="1753"/>
    </row>
    <row r="192" spans="1:16" ht="48.75" customHeight="1" x14ac:dyDescent="0.25">
      <c r="A192" s="204"/>
      <c r="B192" s="1793"/>
      <c r="C192" s="1685" t="s">
        <v>2</v>
      </c>
      <c r="D192" s="1685" t="s">
        <v>2</v>
      </c>
      <c r="E192" s="1770"/>
      <c r="F192" s="1770"/>
      <c r="G192" s="215" t="s">
        <v>615</v>
      </c>
      <c r="H192" s="216" t="s">
        <v>1885</v>
      </c>
      <c r="I192" s="217" t="s">
        <v>8</v>
      </c>
      <c r="J192" s="1855" t="s">
        <v>2345</v>
      </c>
      <c r="K192" s="1648" t="s">
        <v>2106</v>
      </c>
      <c r="L192" s="1648" t="s">
        <v>2105</v>
      </c>
      <c r="M192" s="1770"/>
      <c r="N192" s="1782" t="s">
        <v>2</v>
      </c>
      <c r="O192" s="1946"/>
      <c r="P192" s="1750" t="s">
        <v>2216</v>
      </c>
    </row>
    <row r="193" spans="1:16" ht="36" customHeight="1" x14ac:dyDescent="0.25">
      <c r="A193" s="204"/>
      <c r="B193" s="1794"/>
      <c r="C193" s="1686"/>
      <c r="D193" s="1686"/>
      <c r="E193" s="1798"/>
      <c r="F193" s="1798"/>
      <c r="G193" s="30" t="s">
        <v>465</v>
      </c>
      <c r="H193" s="52" t="s">
        <v>351</v>
      </c>
      <c r="I193" s="52" t="s">
        <v>351</v>
      </c>
      <c r="J193" s="1856"/>
      <c r="K193" s="1698"/>
      <c r="L193" s="1698"/>
      <c r="M193" s="1798"/>
      <c r="N193" s="1783"/>
      <c r="O193" s="1947"/>
      <c r="P193" s="1968"/>
    </row>
    <row r="194" spans="1:16" ht="36" customHeight="1" x14ac:dyDescent="0.25">
      <c r="A194" s="204"/>
      <c r="B194" s="1794"/>
      <c r="C194" s="1686"/>
      <c r="D194" s="1686"/>
      <c r="E194" s="1798"/>
      <c r="F194" s="1798"/>
      <c r="G194" s="30" t="s">
        <v>1002</v>
      </c>
      <c r="H194" s="39" t="s">
        <v>8</v>
      </c>
      <c r="I194" s="39" t="s">
        <v>8</v>
      </c>
      <c r="J194" s="1856"/>
      <c r="K194" s="1698"/>
      <c r="L194" s="1698"/>
      <c r="M194" s="1798"/>
      <c r="N194" s="1783"/>
      <c r="O194" s="1947"/>
      <c r="P194" s="1968"/>
    </row>
    <row r="195" spans="1:16" ht="36.75" customHeight="1" thickBot="1" x14ac:dyDescent="0.3">
      <c r="A195" s="204"/>
      <c r="B195" s="1795"/>
      <c r="C195" s="1687"/>
      <c r="D195" s="1687"/>
      <c r="E195" s="1772"/>
      <c r="F195" s="1772"/>
      <c r="G195" s="165" t="s">
        <v>697</v>
      </c>
      <c r="H195" s="210" t="s">
        <v>805</v>
      </c>
      <c r="I195" s="214" t="s">
        <v>574</v>
      </c>
      <c r="J195" s="1857"/>
      <c r="K195" s="1650"/>
      <c r="L195" s="1650"/>
      <c r="M195" s="1772"/>
      <c r="N195" s="1785"/>
      <c r="O195" s="1948"/>
      <c r="P195" s="1755"/>
    </row>
    <row r="196" spans="1:16" ht="48.75" customHeight="1" x14ac:dyDescent="0.25">
      <c r="A196" s="204"/>
      <c r="B196" s="1793"/>
      <c r="C196" s="1674" t="s">
        <v>2</v>
      </c>
      <c r="D196" s="1674" t="s">
        <v>2</v>
      </c>
      <c r="E196" s="1770"/>
      <c r="F196" s="1770"/>
      <c r="G196" s="215" t="s">
        <v>615</v>
      </c>
      <c r="H196" s="216" t="s">
        <v>2343</v>
      </c>
      <c r="I196" s="217" t="s">
        <v>8</v>
      </c>
      <c r="J196" s="1855" t="s">
        <v>2346</v>
      </c>
      <c r="K196" s="1648" t="s">
        <v>2106</v>
      </c>
      <c r="L196" s="1648" t="s">
        <v>2105</v>
      </c>
      <c r="M196" s="1770"/>
      <c r="N196" s="1782" t="s">
        <v>2</v>
      </c>
      <c r="O196" s="1720" t="s">
        <v>2217</v>
      </c>
      <c r="P196" s="1974"/>
    </row>
    <row r="197" spans="1:16" ht="36" customHeight="1" x14ac:dyDescent="0.25">
      <c r="A197" s="204"/>
      <c r="B197" s="1794"/>
      <c r="C197" s="1675"/>
      <c r="D197" s="1675"/>
      <c r="E197" s="1798"/>
      <c r="F197" s="1798"/>
      <c r="G197" s="30" t="s">
        <v>465</v>
      </c>
      <c r="H197" s="52" t="s">
        <v>351</v>
      </c>
      <c r="I197" s="52" t="s">
        <v>351</v>
      </c>
      <c r="J197" s="1856"/>
      <c r="K197" s="1698"/>
      <c r="L197" s="1698"/>
      <c r="M197" s="1798"/>
      <c r="N197" s="1783"/>
      <c r="O197" s="1835"/>
      <c r="P197" s="2037"/>
    </row>
    <row r="198" spans="1:16" ht="36" customHeight="1" x14ac:dyDescent="0.25">
      <c r="A198" s="204"/>
      <c r="B198" s="1794"/>
      <c r="C198" s="1675"/>
      <c r="D198" s="1675"/>
      <c r="E198" s="1798"/>
      <c r="F198" s="1798"/>
      <c r="G198" s="30" t="s">
        <v>1002</v>
      </c>
      <c r="H198" s="39" t="s">
        <v>8</v>
      </c>
      <c r="I198" s="39" t="s">
        <v>8</v>
      </c>
      <c r="J198" s="1856"/>
      <c r="K198" s="1698"/>
      <c r="L198" s="1698"/>
      <c r="M198" s="1798"/>
      <c r="N198" s="1783"/>
      <c r="O198" s="1835"/>
      <c r="P198" s="2037"/>
    </row>
    <row r="199" spans="1:16" ht="36.75" customHeight="1" thickBot="1" x14ac:dyDescent="0.3">
      <c r="A199" s="204"/>
      <c r="B199" s="1795"/>
      <c r="C199" s="1677"/>
      <c r="D199" s="1677"/>
      <c r="E199" s="1772"/>
      <c r="F199" s="1772"/>
      <c r="G199" s="165" t="s">
        <v>697</v>
      </c>
      <c r="H199" s="210" t="s">
        <v>805</v>
      </c>
      <c r="I199" s="214" t="s">
        <v>574</v>
      </c>
      <c r="J199" s="1857"/>
      <c r="K199" s="1650"/>
      <c r="L199" s="1650"/>
      <c r="M199" s="1772"/>
      <c r="N199" s="1785"/>
      <c r="O199" s="1754"/>
      <c r="P199" s="2038"/>
    </row>
    <row r="200" spans="1:16" ht="48.75" customHeight="1" x14ac:dyDescent="0.25">
      <c r="A200" s="204"/>
      <c r="B200" s="1793"/>
      <c r="C200" s="1846"/>
      <c r="D200" s="1846"/>
      <c r="E200" s="1674" t="s">
        <v>2</v>
      </c>
      <c r="F200" s="1674" t="s">
        <v>2</v>
      </c>
      <c r="G200" s="215" t="s">
        <v>615</v>
      </c>
      <c r="H200" s="216" t="s">
        <v>1885</v>
      </c>
      <c r="I200" s="217" t="s">
        <v>8</v>
      </c>
      <c r="J200" s="1907" t="s">
        <v>1877</v>
      </c>
      <c r="K200" s="1694" t="s">
        <v>1878</v>
      </c>
      <c r="L200" s="1694" t="s">
        <v>1879</v>
      </c>
      <c r="M200" s="1770"/>
      <c r="N200" s="1782" t="s">
        <v>2</v>
      </c>
      <c r="O200" s="2021"/>
      <c r="P200" s="1750" t="s">
        <v>2361</v>
      </c>
    </row>
    <row r="201" spans="1:16" ht="36" customHeight="1" x14ac:dyDescent="0.25">
      <c r="A201" s="204"/>
      <c r="B201" s="1794"/>
      <c r="C201" s="1911"/>
      <c r="D201" s="1911"/>
      <c r="E201" s="1675"/>
      <c r="F201" s="1675"/>
      <c r="G201" s="30" t="s">
        <v>465</v>
      </c>
      <c r="H201" s="39" t="s">
        <v>351</v>
      </c>
      <c r="I201" s="39" t="s">
        <v>351</v>
      </c>
      <c r="J201" s="1908"/>
      <c r="K201" s="1703"/>
      <c r="L201" s="1703"/>
      <c r="M201" s="1798"/>
      <c r="N201" s="1783"/>
      <c r="O201" s="1835"/>
      <c r="P201" s="1968"/>
    </row>
    <row r="202" spans="1:16" ht="36" customHeight="1" x14ac:dyDescent="0.25">
      <c r="A202" s="204"/>
      <c r="B202" s="1794"/>
      <c r="C202" s="1911"/>
      <c r="D202" s="1911"/>
      <c r="E202" s="1675"/>
      <c r="F202" s="1675"/>
      <c r="G202" s="30" t="s">
        <v>1002</v>
      </c>
      <c r="H202" s="39" t="s">
        <v>8</v>
      </c>
      <c r="I202" s="39" t="s">
        <v>8</v>
      </c>
      <c r="J202" s="1908"/>
      <c r="K202" s="1703"/>
      <c r="L202" s="1703"/>
      <c r="M202" s="1798"/>
      <c r="N202" s="1783"/>
      <c r="O202" s="1835"/>
      <c r="P202" s="1968"/>
    </row>
    <row r="203" spans="1:16" ht="36.75" customHeight="1" thickBot="1" x14ac:dyDescent="0.3">
      <c r="A203" s="204"/>
      <c r="B203" s="1795"/>
      <c r="C203" s="1847"/>
      <c r="D203" s="1847"/>
      <c r="E203" s="1677"/>
      <c r="F203" s="1677"/>
      <c r="G203" s="165" t="s">
        <v>697</v>
      </c>
      <c r="H203" s="218" t="s">
        <v>805</v>
      </c>
      <c r="I203" s="219" t="s">
        <v>574</v>
      </c>
      <c r="J203" s="1909"/>
      <c r="K203" s="1696"/>
      <c r="L203" s="1696"/>
      <c r="M203" s="1772"/>
      <c r="N203" s="1785"/>
      <c r="O203" s="1754"/>
      <c r="P203" s="1755"/>
    </row>
    <row r="204" spans="1:16" ht="50.25" customHeight="1" x14ac:dyDescent="0.25">
      <c r="A204" s="204"/>
      <c r="B204" s="1793"/>
      <c r="C204" s="1674" t="s">
        <v>2</v>
      </c>
      <c r="D204" s="1674" t="s">
        <v>2</v>
      </c>
      <c r="E204" s="1910"/>
      <c r="F204" s="1910"/>
      <c r="G204" s="215" t="s">
        <v>615</v>
      </c>
      <c r="H204" s="216" t="s">
        <v>1885</v>
      </c>
      <c r="I204" s="217" t="s">
        <v>8</v>
      </c>
      <c r="J204" s="1855" t="s">
        <v>575</v>
      </c>
      <c r="K204" s="1648" t="s">
        <v>2107</v>
      </c>
      <c r="L204" s="1648" t="s">
        <v>2108</v>
      </c>
      <c r="M204" s="1770"/>
      <c r="N204" s="1782" t="s">
        <v>2</v>
      </c>
      <c r="O204" s="1720" t="s">
        <v>2217</v>
      </c>
      <c r="P204" s="1750" t="s">
        <v>2216</v>
      </c>
    </row>
    <row r="205" spans="1:16" ht="36" customHeight="1" x14ac:dyDescent="0.25">
      <c r="A205" s="204"/>
      <c r="B205" s="1794"/>
      <c r="C205" s="1675"/>
      <c r="D205" s="1675"/>
      <c r="E205" s="1844"/>
      <c r="F205" s="1844"/>
      <c r="G205" s="30" t="s">
        <v>465</v>
      </c>
      <c r="H205" s="39" t="s">
        <v>351</v>
      </c>
      <c r="I205" s="39" t="s">
        <v>351</v>
      </c>
      <c r="J205" s="1856"/>
      <c r="K205" s="1698"/>
      <c r="L205" s="1698"/>
      <c r="M205" s="1798"/>
      <c r="N205" s="1783"/>
      <c r="O205" s="1835"/>
      <c r="P205" s="1968"/>
    </row>
    <row r="206" spans="1:16" ht="36" customHeight="1" x14ac:dyDescent="0.25">
      <c r="A206" s="204"/>
      <c r="B206" s="1794"/>
      <c r="C206" s="1675"/>
      <c r="D206" s="1675"/>
      <c r="E206" s="1844"/>
      <c r="F206" s="1844"/>
      <c r="G206" s="30" t="s">
        <v>1002</v>
      </c>
      <c r="H206" s="39" t="s">
        <v>8</v>
      </c>
      <c r="I206" s="39" t="s">
        <v>8</v>
      </c>
      <c r="J206" s="1856"/>
      <c r="K206" s="1698"/>
      <c r="L206" s="1698"/>
      <c r="M206" s="1798"/>
      <c r="N206" s="1783"/>
      <c r="O206" s="1835"/>
      <c r="P206" s="1968"/>
    </row>
    <row r="207" spans="1:16" ht="36" customHeight="1" x14ac:dyDescent="0.25">
      <c r="A207" s="204"/>
      <c r="B207" s="1794"/>
      <c r="C207" s="1675"/>
      <c r="D207" s="1675"/>
      <c r="E207" s="1844"/>
      <c r="F207" s="1844"/>
      <c r="G207" s="30" t="s">
        <v>697</v>
      </c>
      <c r="H207" s="46" t="s">
        <v>175</v>
      </c>
      <c r="I207" s="52" t="s">
        <v>574</v>
      </c>
      <c r="J207" s="1856"/>
      <c r="K207" s="1698"/>
      <c r="L207" s="1698"/>
      <c r="M207" s="1798"/>
      <c r="N207" s="1783"/>
      <c r="O207" s="1835"/>
      <c r="P207" s="1968"/>
    </row>
    <row r="208" spans="1:16" ht="38.25" customHeight="1" thickBot="1" x14ac:dyDescent="0.3">
      <c r="A208" s="204"/>
      <c r="B208" s="1795"/>
      <c r="C208" s="1677"/>
      <c r="D208" s="1677"/>
      <c r="E208" s="1845"/>
      <c r="F208" s="1845"/>
      <c r="G208" s="165" t="s">
        <v>698</v>
      </c>
      <c r="H208" s="210" t="s">
        <v>805</v>
      </c>
      <c r="I208" s="214" t="s">
        <v>814</v>
      </c>
      <c r="J208" s="1857"/>
      <c r="K208" s="1650"/>
      <c r="L208" s="1650"/>
      <c r="M208" s="1772"/>
      <c r="N208" s="1785"/>
      <c r="O208" s="1754"/>
      <c r="P208" s="1755"/>
    </row>
    <row r="209" spans="1:16" ht="50.25" customHeight="1" x14ac:dyDescent="0.25">
      <c r="A209" s="204"/>
      <c r="B209" s="1793"/>
      <c r="C209" s="1770"/>
      <c r="D209" s="1770"/>
      <c r="E209" s="1674" t="s">
        <v>2</v>
      </c>
      <c r="F209" s="1674" t="s">
        <v>2</v>
      </c>
      <c r="G209" s="215" t="s">
        <v>615</v>
      </c>
      <c r="H209" s="216" t="s">
        <v>1885</v>
      </c>
      <c r="I209" s="217" t="s">
        <v>8</v>
      </c>
      <c r="J209" s="1907" t="s">
        <v>1883</v>
      </c>
      <c r="K209" s="1694" t="s">
        <v>1880</v>
      </c>
      <c r="L209" s="1694" t="s">
        <v>1881</v>
      </c>
      <c r="M209" s="1770"/>
      <c r="N209" s="1782" t="s">
        <v>2</v>
      </c>
      <c r="O209" s="2021"/>
      <c r="P209" s="1750" t="s">
        <v>2361</v>
      </c>
    </row>
    <row r="210" spans="1:16" ht="36" customHeight="1" x14ac:dyDescent="0.25">
      <c r="A210" s="204"/>
      <c r="B210" s="1794"/>
      <c r="C210" s="1798"/>
      <c r="D210" s="1798"/>
      <c r="E210" s="1675"/>
      <c r="F210" s="1675"/>
      <c r="G210" s="30" t="s">
        <v>465</v>
      </c>
      <c r="H210" s="39" t="s">
        <v>351</v>
      </c>
      <c r="I210" s="39" t="s">
        <v>351</v>
      </c>
      <c r="J210" s="1908"/>
      <c r="K210" s="1703"/>
      <c r="L210" s="1703"/>
      <c r="M210" s="1798"/>
      <c r="N210" s="1783"/>
      <c r="O210" s="1835"/>
      <c r="P210" s="1968"/>
    </row>
    <row r="211" spans="1:16" ht="36" customHeight="1" x14ac:dyDescent="0.25">
      <c r="A211" s="204"/>
      <c r="B211" s="1794"/>
      <c r="C211" s="1798"/>
      <c r="D211" s="1798"/>
      <c r="E211" s="1675"/>
      <c r="F211" s="1675"/>
      <c r="G211" s="30" t="s">
        <v>1002</v>
      </c>
      <c r="H211" s="39" t="s">
        <v>8</v>
      </c>
      <c r="I211" s="39" t="s">
        <v>8</v>
      </c>
      <c r="J211" s="1908"/>
      <c r="K211" s="1703"/>
      <c r="L211" s="1703"/>
      <c r="M211" s="1798"/>
      <c r="N211" s="1783"/>
      <c r="O211" s="1835"/>
      <c r="P211" s="1968"/>
    </row>
    <row r="212" spans="1:16" ht="36" customHeight="1" x14ac:dyDescent="0.25">
      <c r="A212" s="204"/>
      <c r="B212" s="1794"/>
      <c r="C212" s="1798"/>
      <c r="D212" s="1798"/>
      <c r="E212" s="1675"/>
      <c r="F212" s="1675"/>
      <c r="G212" s="30" t="s">
        <v>697</v>
      </c>
      <c r="H212" s="51" t="s">
        <v>175</v>
      </c>
      <c r="I212" s="39" t="s">
        <v>574</v>
      </c>
      <c r="J212" s="1908"/>
      <c r="K212" s="1703"/>
      <c r="L212" s="1703"/>
      <c r="M212" s="1798"/>
      <c r="N212" s="1783"/>
      <c r="O212" s="1835"/>
      <c r="P212" s="1968"/>
    </row>
    <row r="213" spans="1:16" ht="38.25" customHeight="1" thickBot="1" x14ac:dyDescent="0.3">
      <c r="A213" s="204"/>
      <c r="B213" s="1795"/>
      <c r="C213" s="1772"/>
      <c r="D213" s="1772"/>
      <c r="E213" s="1677"/>
      <c r="F213" s="1677"/>
      <c r="G213" s="165" t="s">
        <v>698</v>
      </c>
      <c r="H213" s="218" t="s">
        <v>805</v>
      </c>
      <c r="I213" s="219" t="s">
        <v>814</v>
      </c>
      <c r="J213" s="1909"/>
      <c r="K213" s="1696"/>
      <c r="L213" s="1696"/>
      <c r="M213" s="1772"/>
      <c r="N213" s="1785"/>
      <c r="O213" s="1754"/>
      <c r="P213" s="1755"/>
    </row>
    <row r="214" spans="1:16" ht="24" customHeight="1" thickBot="1" x14ac:dyDescent="0.3">
      <c r="A214" s="208" t="s">
        <v>369</v>
      </c>
      <c r="B214" s="1786" t="s">
        <v>498</v>
      </c>
      <c r="C214" s="1787"/>
      <c r="D214" s="1787"/>
      <c r="E214" s="1787"/>
      <c r="F214" s="1787"/>
      <c r="G214" s="1787"/>
      <c r="H214" s="1787"/>
      <c r="I214" s="1787"/>
      <c r="J214" s="1787"/>
      <c r="K214" s="1787"/>
      <c r="L214" s="1787"/>
      <c r="M214" s="1787"/>
      <c r="N214" s="1788"/>
      <c r="O214" s="785"/>
      <c r="P214" s="781"/>
    </row>
    <row r="215" spans="1:16" ht="43.5" customHeight="1" x14ac:dyDescent="0.25">
      <c r="A215" s="204"/>
      <c r="B215" s="1715"/>
      <c r="C215" s="1674" t="s">
        <v>2</v>
      </c>
      <c r="D215" s="1674" t="s">
        <v>2</v>
      </c>
      <c r="E215" s="1674" t="s">
        <v>2</v>
      </c>
      <c r="F215" s="1674" t="s">
        <v>2</v>
      </c>
      <c r="G215" s="215" t="s">
        <v>501</v>
      </c>
      <c r="H215" s="216" t="s">
        <v>8</v>
      </c>
      <c r="I215" s="217" t="s">
        <v>8</v>
      </c>
      <c r="J215" s="1617" t="s">
        <v>927</v>
      </c>
      <c r="K215" s="1885" t="s">
        <v>1040</v>
      </c>
      <c r="L215" s="1885" t="s">
        <v>1041</v>
      </c>
      <c r="M215" s="1674" t="s">
        <v>2</v>
      </c>
      <c r="N215" s="1782" t="s">
        <v>2</v>
      </c>
      <c r="O215" s="1720" t="s">
        <v>2217</v>
      </c>
      <c r="P215" s="1750" t="s">
        <v>2216</v>
      </c>
    </row>
    <row r="216" spans="1:16" ht="36" customHeight="1" thickBot="1" x14ac:dyDescent="0.3">
      <c r="A216" s="204"/>
      <c r="B216" s="1718"/>
      <c r="C216" s="1677"/>
      <c r="D216" s="1677"/>
      <c r="E216" s="1677"/>
      <c r="F216" s="1677"/>
      <c r="G216" s="165" t="s">
        <v>499</v>
      </c>
      <c r="H216" s="219" t="s">
        <v>4098</v>
      </c>
      <c r="I216" s="219" t="s">
        <v>4096</v>
      </c>
      <c r="J216" s="1647"/>
      <c r="K216" s="1887"/>
      <c r="L216" s="1887"/>
      <c r="M216" s="1677"/>
      <c r="N216" s="1785"/>
      <c r="O216" s="1722"/>
      <c r="P216" s="1753"/>
    </row>
    <row r="217" spans="1:16" ht="43.5" customHeight="1" x14ac:dyDescent="0.25">
      <c r="A217" s="204"/>
      <c r="B217" s="1715"/>
      <c r="C217" s="1674" t="s">
        <v>2</v>
      </c>
      <c r="D217" s="1674" t="s">
        <v>2</v>
      </c>
      <c r="E217" s="1674" t="s">
        <v>2</v>
      </c>
      <c r="F217" s="1674" t="s">
        <v>2</v>
      </c>
      <c r="G217" s="215" t="s">
        <v>501</v>
      </c>
      <c r="H217" s="216" t="s">
        <v>8</v>
      </c>
      <c r="I217" s="217" t="s">
        <v>8</v>
      </c>
      <c r="J217" s="1617" t="s">
        <v>943</v>
      </c>
      <c r="K217" s="1885" t="s">
        <v>1014</v>
      </c>
      <c r="L217" s="1885" t="s">
        <v>1015</v>
      </c>
      <c r="M217" s="1674" t="s">
        <v>2</v>
      </c>
      <c r="N217" s="1782" t="s">
        <v>2</v>
      </c>
      <c r="O217" s="1720"/>
      <c r="P217" s="1750" t="s">
        <v>2361</v>
      </c>
    </row>
    <row r="218" spans="1:16" ht="43.5" customHeight="1" thickBot="1" x14ac:dyDescent="0.3">
      <c r="A218" s="204"/>
      <c r="B218" s="1718"/>
      <c r="C218" s="1677"/>
      <c r="D218" s="1677"/>
      <c r="E218" s="1677"/>
      <c r="F218" s="1677"/>
      <c r="G218" s="165" t="s">
        <v>1313</v>
      </c>
      <c r="H218" s="218" t="s">
        <v>1906</v>
      </c>
      <c r="I218" s="219" t="s">
        <v>1907</v>
      </c>
      <c r="J218" s="1647"/>
      <c r="K218" s="1887"/>
      <c r="L218" s="1887"/>
      <c r="M218" s="1677"/>
      <c r="N218" s="1785"/>
      <c r="O218" s="1722"/>
      <c r="P218" s="1753"/>
    </row>
    <row r="219" spans="1:16" ht="43.5" customHeight="1" x14ac:dyDescent="0.25">
      <c r="A219" s="204"/>
      <c r="B219" s="1715"/>
      <c r="C219" s="1674" t="s">
        <v>2</v>
      </c>
      <c r="D219" s="1674" t="s">
        <v>2</v>
      </c>
      <c r="E219" s="1674" t="s">
        <v>2</v>
      </c>
      <c r="F219" s="1674" t="s">
        <v>2</v>
      </c>
      <c r="G219" s="215" t="s">
        <v>501</v>
      </c>
      <c r="H219" s="216" t="s">
        <v>8</v>
      </c>
      <c r="I219" s="217" t="s">
        <v>8</v>
      </c>
      <c r="J219" s="1617" t="s">
        <v>976</v>
      </c>
      <c r="K219" s="1683" t="s">
        <v>977</v>
      </c>
      <c r="L219" s="1683" t="s">
        <v>978</v>
      </c>
      <c r="M219" s="1674" t="s">
        <v>2</v>
      </c>
      <c r="N219" s="1782" t="s">
        <v>2</v>
      </c>
      <c r="O219" s="1720" t="s">
        <v>2217</v>
      </c>
      <c r="P219" s="1750"/>
    </row>
    <row r="220" spans="1:16" ht="43.5" customHeight="1" thickBot="1" x14ac:dyDescent="0.3">
      <c r="A220" s="204"/>
      <c r="B220" s="1718"/>
      <c r="C220" s="1677"/>
      <c r="D220" s="1677"/>
      <c r="E220" s="1677"/>
      <c r="F220" s="1677"/>
      <c r="G220" s="165" t="s">
        <v>2038</v>
      </c>
      <c r="H220" s="218" t="s">
        <v>1058</v>
      </c>
      <c r="I220" s="219" t="s">
        <v>345</v>
      </c>
      <c r="J220" s="1647"/>
      <c r="K220" s="1684"/>
      <c r="L220" s="1684"/>
      <c r="M220" s="1677"/>
      <c r="N220" s="1785"/>
      <c r="O220" s="1722"/>
      <c r="P220" s="1753"/>
    </row>
    <row r="221" spans="1:16" ht="43.5" customHeight="1" x14ac:dyDescent="0.25">
      <c r="A221" s="204"/>
      <c r="B221" s="1715"/>
      <c r="C221" s="1674" t="s">
        <v>2</v>
      </c>
      <c r="D221" s="1674" t="s">
        <v>2</v>
      </c>
      <c r="E221" s="1674" t="s">
        <v>2</v>
      </c>
      <c r="F221" s="1674" t="s">
        <v>2</v>
      </c>
      <c r="G221" s="215" t="s">
        <v>501</v>
      </c>
      <c r="H221" s="216" t="s">
        <v>8</v>
      </c>
      <c r="I221" s="217" t="s">
        <v>8</v>
      </c>
      <c r="J221" s="1617" t="s">
        <v>2036</v>
      </c>
      <c r="K221" s="1648" t="s">
        <v>2037</v>
      </c>
      <c r="L221" s="1648" t="s">
        <v>3972</v>
      </c>
      <c r="M221" s="1674" t="s">
        <v>2</v>
      </c>
      <c r="N221" s="1782" t="s">
        <v>2</v>
      </c>
      <c r="O221" s="1720" t="s">
        <v>2217</v>
      </c>
      <c r="P221" s="1750" t="s">
        <v>2216</v>
      </c>
    </row>
    <row r="222" spans="1:16" ht="43.5" customHeight="1" x14ac:dyDescent="0.25">
      <c r="A222" s="204"/>
      <c r="B222" s="1716"/>
      <c r="C222" s="1675"/>
      <c r="D222" s="1675"/>
      <c r="E222" s="1675"/>
      <c r="F222" s="1675"/>
      <c r="G222" s="30" t="s">
        <v>2038</v>
      </c>
      <c r="H222" s="730" t="s">
        <v>346</v>
      </c>
      <c r="I222" s="39" t="s">
        <v>345</v>
      </c>
      <c r="J222" s="1357"/>
      <c r="K222" s="1698"/>
      <c r="L222" s="1698"/>
      <c r="M222" s="1675"/>
      <c r="N222" s="1783"/>
      <c r="O222" s="1764"/>
      <c r="P222" s="1751"/>
    </row>
    <row r="223" spans="1:16" ht="43.5" customHeight="1" thickBot="1" x14ac:dyDescent="0.3">
      <c r="A223" s="204"/>
      <c r="B223" s="1718"/>
      <c r="C223" s="1677"/>
      <c r="D223" s="1677"/>
      <c r="E223" s="1677"/>
      <c r="F223" s="1677"/>
      <c r="G223" s="165" t="s">
        <v>502</v>
      </c>
      <c r="H223" s="219" t="s">
        <v>8</v>
      </c>
      <c r="I223" s="219" t="s">
        <v>8</v>
      </c>
      <c r="J223" s="1647"/>
      <c r="K223" s="1650"/>
      <c r="L223" s="1650"/>
      <c r="M223" s="1677"/>
      <c r="N223" s="1785"/>
      <c r="O223" s="1722"/>
      <c r="P223" s="1753"/>
    </row>
    <row r="224" spans="1:16" ht="36" customHeight="1" thickBot="1" x14ac:dyDescent="0.3">
      <c r="A224" s="204"/>
      <c r="B224" s="1712" t="s">
        <v>2</v>
      </c>
      <c r="C224" s="1674" t="s">
        <v>2</v>
      </c>
      <c r="D224" s="1674" t="s">
        <v>2</v>
      </c>
      <c r="E224" s="1910"/>
      <c r="F224" s="1910"/>
      <c r="G224" s="215" t="s">
        <v>499</v>
      </c>
      <c r="H224" s="219" t="s">
        <v>4096</v>
      </c>
      <c r="I224" s="219" t="s">
        <v>4096</v>
      </c>
      <c r="J224" s="1907" t="s">
        <v>576</v>
      </c>
      <c r="K224" s="1648" t="s">
        <v>2429</v>
      </c>
      <c r="L224" s="1648" t="s">
        <v>2109</v>
      </c>
      <c r="M224" s="1674" t="s">
        <v>2</v>
      </c>
      <c r="N224" s="1799"/>
      <c r="O224" s="1720" t="s">
        <v>2217</v>
      </c>
      <c r="P224" s="1750" t="s">
        <v>2216</v>
      </c>
    </row>
    <row r="225" spans="1:16" ht="43.5" customHeight="1" x14ac:dyDescent="0.25">
      <c r="A225" s="204"/>
      <c r="B225" s="1713"/>
      <c r="C225" s="1675"/>
      <c r="D225" s="1675"/>
      <c r="E225" s="1844"/>
      <c r="F225" s="1844"/>
      <c r="G225" s="30" t="s">
        <v>501</v>
      </c>
      <c r="H225" s="51" t="s">
        <v>8</v>
      </c>
      <c r="I225" s="39" t="s">
        <v>8</v>
      </c>
      <c r="J225" s="1908"/>
      <c r="K225" s="1698"/>
      <c r="L225" s="1698"/>
      <c r="M225" s="1675"/>
      <c r="N225" s="1800"/>
      <c r="O225" s="1764"/>
      <c r="P225" s="1751"/>
    </row>
    <row r="226" spans="1:16" ht="43.5" customHeight="1" thickBot="1" x14ac:dyDescent="0.3">
      <c r="A226" s="204"/>
      <c r="B226" s="1714"/>
      <c r="C226" s="1677"/>
      <c r="D226" s="1677"/>
      <c r="E226" s="1845"/>
      <c r="F226" s="1845"/>
      <c r="G226" s="165" t="s">
        <v>500</v>
      </c>
      <c r="H226" s="218" t="s">
        <v>805</v>
      </c>
      <c r="I226" s="219" t="s">
        <v>579</v>
      </c>
      <c r="J226" s="1909"/>
      <c r="K226" s="1650"/>
      <c r="L226" s="1650"/>
      <c r="M226" s="1677"/>
      <c r="N226" s="1801"/>
      <c r="O226" s="1722"/>
      <c r="P226" s="1753"/>
    </row>
    <row r="227" spans="1:16" ht="36" customHeight="1" thickBot="1" x14ac:dyDescent="0.3">
      <c r="A227" s="204"/>
      <c r="B227" s="1712" t="s">
        <v>2</v>
      </c>
      <c r="C227" s="1910"/>
      <c r="D227" s="1910"/>
      <c r="E227" s="1910"/>
      <c r="F227" s="1910"/>
      <c r="G227" s="215" t="s">
        <v>499</v>
      </c>
      <c r="H227" s="217" t="s">
        <v>2256</v>
      </c>
      <c r="I227" s="219" t="s">
        <v>4096</v>
      </c>
      <c r="J227" s="1907" t="s">
        <v>2258</v>
      </c>
      <c r="K227" s="1648" t="s">
        <v>2260</v>
      </c>
      <c r="L227" s="1648" t="s">
        <v>2259</v>
      </c>
      <c r="M227" s="1674" t="s">
        <v>2</v>
      </c>
      <c r="N227" s="1782" t="s">
        <v>2</v>
      </c>
      <c r="O227" s="1720" t="s">
        <v>2217</v>
      </c>
      <c r="P227" s="1750" t="s">
        <v>2216</v>
      </c>
    </row>
    <row r="228" spans="1:16" ht="43.5" customHeight="1" x14ac:dyDescent="0.25">
      <c r="A228" s="204"/>
      <c r="B228" s="1713"/>
      <c r="C228" s="1844"/>
      <c r="D228" s="1844"/>
      <c r="E228" s="1844"/>
      <c r="F228" s="1844"/>
      <c r="G228" s="30" t="s">
        <v>501</v>
      </c>
      <c r="H228" s="51" t="s">
        <v>8</v>
      </c>
      <c r="I228" s="39" t="s">
        <v>8</v>
      </c>
      <c r="J228" s="1908"/>
      <c r="K228" s="1698"/>
      <c r="L228" s="1698"/>
      <c r="M228" s="1675"/>
      <c r="N228" s="1783"/>
      <c r="O228" s="1764"/>
      <c r="P228" s="1751"/>
    </row>
    <row r="229" spans="1:16" ht="43.5" customHeight="1" thickBot="1" x14ac:dyDescent="0.3">
      <c r="A229" s="204"/>
      <c r="B229" s="1714"/>
      <c r="C229" s="1845"/>
      <c r="D229" s="1845"/>
      <c r="E229" s="1845"/>
      <c r="F229" s="1845"/>
      <c r="G229" s="165" t="s">
        <v>500</v>
      </c>
      <c r="H229" s="219" t="s">
        <v>2360</v>
      </c>
      <c r="I229" s="219" t="s">
        <v>579</v>
      </c>
      <c r="J229" s="1909"/>
      <c r="K229" s="1650"/>
      <c r="L229" s="1650"/>
      <c r="M229" s="1677"/>
      <c r="N229" s="1785"/>
      <c r="O229" s="1722"/>
      <c r="P229" s="1753"/>
    </row>
    <row r="230" spans="1:16" ht="36" customHeight="1" thickBot="1" x14ac:dyDescent="0.3">
      <c r="A230" s="204"/>
      <c r="B230" s="1793"/>
      <c r="C230" s="1674" t="s">
        <v>2</v>
      </c>
      <c r="D230" s="1674" t="s">
        <v>2</v>
      </c>
      <c r="E230" s="1674" t="s">
        <v>2</v>
      </c>
      <c r="F230" s="1674" t="s">
        <v>2</v>
      </c>
      <c r="G230" s="215" t="s">
        <v>499</v>
      </c>
      <c r="H230" s="219" t="s">
        <v>4096</v>
      </c>
      <c r="I230" s="219" t="s">
        <v>4096</v>
      </c>
      <c r="J230" s="1907" t="s">
        <v>608</v>
      </c>
      <c r="K230" s="1617" t="s">
        <v>4101</v>
      </c>
      <c r="L230" s="1617" t="s">
        <v>4100</v>
      </c>
      <c r="M230" s="1674" t="s">
        <v>2</v>
      </c>
      <c r="N230" s="1760" t="s">
        <v>2</v>
      </c>
      <c r="O230" s="1720" t="s">
        <v>2217</v>
      </c>
      <c r="P230" s="1750" t="s">
        <v>2216</v>
      </c>
    </row>
    <row r="231" spans="1:16" ht="43.5" customHeight="1" thickBot="1" x14ac:dyDescent="0.3">
      <c r="A231" s="204"/>
      <c r="B231" s="1795"/>
      <c r="C231" s="1677"/>
      <c r="D231" s="1677"/>
      <c r="E231" s="1677"/>
      <c r="F231" s="1677"/>
      <c r="G231" s="165" t="s">
        <v>501</v>
      </c>
      <c r="H231" s="218" t="s">
        <v>805</v>
      </c>
      <c r="I231" s="219" t="s">
        <v>8</v>
      </c>
      <c r="J231" s="1909"/>
      <c r="K231" s="1647"/>
      <c r="L231" s="1647"/>
      <c r="M231" s="1677"/>
      <c r="N231" s="1762"/>
      <c r="O231" s="1754"/>
      <c r="P231" s="1755"/>
    </row>
    <row r="232" spans="1:16" ht="43.5" customHeight="1" thickBot="1" x14ac:dyDescent="0.3">
      <c r="A232" s="204"/>
      <c r="B232" s="1674" t="s">
        <v>2</v>
      </c>
      <c r="C232" s="1674" t="s">
        <v>2</v>
      </c>
      <c r="D232" s="1674" t="s">
        <v>2</v>
      </c>
      <c r="E232" s="1674" t="s">
        <v>2</v>
      </c>
      <c r="F232" s="1674" t="s">
        <v>2</v>
      </c>
      <c r="G232" s="215" t="s">
        <v>499</v>
      </c>
      <c r="H232" s="219" t="s">
        <v>4096</v>
      </c>
      <c r="I232" s="219" t="s">
        <v>4096</v>
      </c>
      <c r="J232" s="1617" t="s">
        <v>2218</v>
      </c>
      <c r="K232" s="1648" t="s">
        <v>2219</v>
      </c>
      <c r="L232" s="1648" t="s">
        <v>2220</v>
      </c>
      <c r="M232" s="1674" t="s">
        <v>2</v>
      </c>
      <c r="N232" s="1782" t="s">
        <v>2</v>
      </c>
      <c r="O232" s="1720" t="s">
        <v>2217</v>
      </c>
      <c r="P232" s="1750" t="s">
        <v>2216</v>
      </c>
    </row>
    <row r="233" spans="1:16" ht="43.5" customHeight="1" x14ac:dyDescent="0.25">
      <c r="A233" s="204"/>
      <c r="B233" s="1675"/>
      <c r="C233" s="1675"/>
      <c r="D233" s="1675"/>
      <c r="E233" s="1675"/>
      <c r="F233" s="1675"/>
      <c r="G233" s="30" t="s">
        <v>501</v>
      </c>
      <c r="H233" s="1346" t="s">
        <v>2437</v>
      </c>
      <c r="I233" s="39" t="s">
        <v>8</v>
      </c>
      <c r="J233" s="1357"/>
      <c r="K233" s="1698"/>
      <c r="L233" s="1698"/>
      <c r="M233" s="1675"/>
      <c r="N233" s="1783"/>
      <c r="O233" s="1764"/>
      <c r="P233" s="1751"/>
    </row>
    <row r="234" spans="1:16" ht="43.5" customHeight="1" thickBot="1" x14ac:dyDescent="0.3">
      <c r="A234" s="204"/>
      <c r="B234" s="1677"/>
      <c r="C234" s="1677"/>
      <c r="D234" s="1677"/>
      <c r="E234" s="1677"/>
      <c r="F234" s="1677"/>
      <c r="G234" s="165" t="s">
        <v>502</v>
      </c>
      <c r="H234" s="1749"/>
      <c r="I234" s="219" t="s">
        <v>8</v>
      </c>
      <c r="J234" s="1647"/>
      <c r="K234" s="1650"/>
      <c r="L234" s="1650"/>
      <c r="M234" s="1677"/>
      <c r="N234" s="1785"/>
      <c r="O234" s="1722"/>
      <c r="P234" s="1753"/>
    </row>
    <row r="235" spans="1:16" ht="36" customHeight="1" thickBot="1" x14ac:dyDescent="0.3">
      <c r="A235" s="204"/>
      <c r="B235" s="1793"/>
      <c r="C235" s="1674" t="s">
        <v>2</v>
      </c>
      <c r="D235" s="1674" t="s">
        <v>2</v>
      </c>
      <c r="E235" s="1910"/>
      <c r="F235" s="1910"/>
      <c r="G235" s="215" t="s">
        <v>499</v>
      </c>
      <c r="H235" s="217" t="s">
        <v>4099</v>
      </c>
      <c r="I235" s="219" t="s">
        <v>4096</v>
      </c>
      <c r="J235" s="1907" t="s">
        <v>655</v>
      </c>
      <c r="K235" s="1617" t="s">
        <v>4102</v>
      </c>
      <c r="L235" s="1913" t="s">
        <v>4053</v>
      </c>
      <c r="M235" s="1674" t="s">
        <v>2</v>
      </c>
      <c r="N235" s="1799"/>
      <c r="O235" s="1720"/>
      <c r="P235" s="1750" t="s">
        <v>2361</v>
      </c>
    </row>
    <row r="236" spans="1:16" ht="43.5" customHeight="1" x14ac:dyDescent="0.25">
      <c r="A236" s="204"/>
      <c r="B236" s="1794"/>
      <c r="C236" s="1675"/>
      <c r="D236" s="1675"/>
      <c r="E236" s="1844"/>
      <c r="F236" s="1844"/>
      <c r="G236" s="30" t="s">
        <v>501</v>
      </c>
      <c r="H236" s="51" t="s">
        <v>8</v>
      </c>
      <c r="I236" s="39" t="s">
        <v>8</v>
      </c>
      <c r="J236" s="1908"/>
      <c r="K236" s="1357"/>
      <c r="L236" s="1914"/>
      <c r="M236" s="1675"/>
      <c r="N236" s="1800"/>
      <c r="O236" s="1764"/>
      <c r="P236" s="1751"/>
    </row>
    <row r="237" spans="1:16" ht="43.5" customHeight="1" thickBot="1" x14ac:dyDescent="0.3">
      <c r="A237" s="204"/>
      <c r="B237" s="1795"/>
      <c r="C237" s="1677"/>
      <c r="D237" s="1677"/>
      <c r="E237" s="1845"/>
      <c r="F237" s="1845"/>
      <c r="G237" s="165" t="s">
        <v>653</v>
      </c>
      <c r="H237" s="218" t="s">
        <v>805</v>
      </c>
      <c r="I237" s="219" t="s">
        <v>1907</v>
      </c>
      <c r="J237" s="1909"/>
      <c r="K237" s="1647"/>
      <c r="L237" s="1915"/>
      <c r="M237" s="1677"/>
      <c r="N237" s="1801"/>
      <c r="O237" s="1722"/>
      <c r="P237" s="1753"/>
    </row>
    <row r="238" spans="1:16" ht="21" customHeight="1" thickBot="1" x14ac:dyDescent="0.3">
      <c r="A238" s="208" t="s">
        <v>371</v>
      </c>
      <c r="B238" s="1786" t="s">
        <v>228</v>
      </c>
      <c r="C238" s="1787"/>
      <c r="D238" s="1787"/>
      <c r="E238" s="1787"/>
      <c r="F238" s="1787"/>
      <c r="G238" s="1787"/>
      <c r="H238" s="1787"/>
      <c r="I238" s="1787"/>
      <c r="J238" s="1787"/>
      <c r="K238" s="1787"/>
      <c r="L238" s="1787"/>
      <c r="M238" s="1787"/>
      <c r="N238" s="1788"/>
      <c r="O238" s="785"/>
      <c r="P238" s="781"/>
    </row>
    <row r="239" spans="1:16" ht="36" customHeight="1" thickBot="1" x14ac:dyDescent="0.3">
      <c r="A239" s="204"/>
      <c r="B239" s="811" t="s">
        <v>2</v>
      </c>
      <c r="C239" s="812" t="s">
        <v>2</v>
      </c>
      <c r="D239" s="812" t="s">
        <v>2</v>
      </c>
      <c r="E239" s="812" t="s">
        <v>2</v>
      </c>
      <c r="F239" s="812" t="s">
        <v>2</v>
      </c>
      <c r="G239" s="925" t="s">
        <v>431</v>
      </c>
      <c r="H239" s="995" t="s">
        <v>2467</v>
      </c>
      <c r="I239" s="995" t="s">
        <v>8</v>
      </c>
      <c r="J239" s="913" t="s">
        <v>2410</v>
      </c>
      <c r="K239" s="915" t="s">
        <v>2425</v>
      </c>
      <c r="L239" s="915" t="s">
        <v>2411</v>
      </c>
      <c r="M239" s="907" t="s">
        <v>2</v>
      </c>
      <c r="N239" s="912" t="s">
        <v>2</v>
      </c>
      <c r="O239" s="817" t="s">
        <v>2217</v>
      </c>
      <c r="P239" s="914"/>
    </row>
    <row r="240" spans="1:16" ht="48.75" customHeight="1" thickBot="1" x14ac:dyDescent="0.3">
      <c r="A240" s="204"/>
      <c r="B240" s="801" t="s">
        <v>2</v>
      </c>
      <c r="C240" s="799" t="s">
        <v>2</v>
      </c>
      <c r="D240" s="799" t="s">
        <v>2</v>
      </c>
      <c r="E240" s="799" t="s">
        <v>2</v>
      </c>
      <c r="F240" s="800" t="s">
        <v>2</v>
      </c>
      <c r="G240" s="1184" t="s">
        <v>1781</v>
      </c>
      <c r="H240" s="1185" t="s">
        <v>2467</v>
      </c>
      <c r="I240" s="1185" t="s">
        <v>8</v>
      </c>
      <c r="J240" s="361" t="s">
        <v>3087</v>
      </c>
      <c r="K240" s="379" t="s">
        <v>3089</v>
      </c>
      <c r="L240" s="670" t="s">
        <v>3090</v>
      </c>
      <c r="M240" s="910" t="s">
        <v>2</v>
      </c>
      <c r="N240" s="911" t="s">
        <v>2</v>
      </c>
      <c r="O240" s="1186" t="s">
        <v>2217</v>
      </c>
      <c r="P240" s="1187"/>
    </row>
    <row r="241" spans="1:16" ht="48.75" customHeight="1" thickBot="1" x14ac:dyDescent="0.3">
      <c r="A241" s="204"/>
      <c r="B241" s="801" t="s">
        <v>2</v>
      </c>
      <c r="C241" s="799" t="s">
        <v>2</v>
      </c>
      <c r="D241" s="799" t="s">
        <v>2</v>
      </c>
      <c r="E241" s="799" t="s">
        <v>2</v>
      </c>
      <c r="F241" s="800" t="s">
        <v>2</v>
      </c>
      <c r="G241" s="1184" t="s">
        <v>1780</v>
      </c>
      <c r="H241" s="1185" t="s">
        <v>2467</v>
      </c>
      <c r="I241" s="1185" t="s">
        <v>8</v>
      </c>
      <c r="J241" s="361" t="s">
        <v>3088</v>
      </c>
      <c r="K241" s="379" t="s">
        <v>3091</v>
      </c>
      <c r="L241" s="670" t="s">
        <v>3092</v>
      </c>
      <c r="M241" s="910" t="s">
        <v>2</v>
      </c>
      <c r="N241" s="911" t="s">
        <v>2</v>
      </c>
      <c r="O241" s="1186" t="s">
        <v>2217</v>
      </c>
      <c r="P241" s="1187"/>
    </row>
    <row r="242" spans="1:16" ht="48.75" customHeight="1" thickBot="1" x14ac:dyDescent="0.3">
      <c r="A242" s="204"/>
      <c r="B242" s="801" t="s">
        <v>2</v>
      </c>
      <c r="C242" s="799" t="s">
        <v>2</v>
      </c>
      <c r="D242" s="799" t="s">
        <v>2</v>
      </c>
      <c r="E242" s="799" t="s">
        <v>2</v>
      </c>
      <c r="F242" s="800" t="s">
        <v>2</v>
      </c>
      <c r="G242" s="1184" t="s">
        <v>1029</v>
      </c>
      <c r="H242" s="1185" t="s">
        <v>2467</v>
      </c>
      <c r="I242" s="1185" t="s">
        <v>8</v>
      </c>
      <c r="J242" s="361" t="s">
        <v>3093</v>
      </c>
      <c r="K242" s="379" t="s">
        <v>3094</v>
      </c>
      <c r="L242" s="670" t="s">
        <v>3095</v>
      </c>
      <c r="M242" s="910" t="s">
        <v>2</v>
      </c>
      <c r="N242" s="911" t="s">
        <v>2</v>
      </c>
      <c r="O242" s="1186" t="s">
        <v>2217</v>
      </c>
      <c r="P242" s="1187"/>
    </row>
    <row r="243" spans="1:16" ht="36" customHeight="1" x14ac:dyDescent="0.25">
      <c r="A243" s="204"/>
      <c r="B243" s="1775" t="s">
        <v>2</v>
      </c>
      <c r="C243" s="1776" t="s">
        <v>2</v>
      </c>
      <c r="D243" s="1776" t="s">
        <v>2</v>
      </c>
      <c r="E243" s="1776" t="s">
        <v>2</v>
      </c>
      <c r="F243" s="1776" t="s">
        <v>2</v>
      </c>
      <c r="G243" s="272" t="s">
        <v>431</v>
      </c>
      <c r="H243" s="829" t="s">
        <v>8</v>
      </c>
      <c r="I243" s="829" t="s">
        <v>8</v>
      </c>
      <c r="J243" s="1905" t="s">
        <v>928</v>
      </c>
      <c r="K243" s="1842" t="s">
        <v>944</v>
      </c>
      <c r="L243" s="1912" t="s">
        <v>1768</v>
      </c>
      <c r="M243" s="1776" t="s">
        <v>2</v>
      </c>
      <c r="N243" s="1906" t="s">
        <v>2</v>
      </c>
      <c r="O243" s="2033" t="s">
        <v>2217</v>
      </c>
      <c r="P243" s="1961" t="s">
        <v>2216</v>
      </c>
    </row>
    <row r="244" spans="1:16" ht="36" customHeight="1" thickBot="1" x14ac:dyDescent="0.3">
      <c r="A244" s="204"/>
      <c r="B244" s="1714"/>
      <c r="C244" s="1677"/>
      <c r="D244" s="1677"/>
      <c r="E244" s="1677"/>
      <c r="F244" s="1677"/>
      <c r="G244" s="165" t="s">
        <v>430</v>
      </c>
      <c r="H244" s="218" t="s">
        <v>1026</v>
      </c>
      <c r="I244" s="218" t="s">
        <v>584</v>
      </c>
      <c r="J244" s="1647"/>
      <c r="K244" s="1684"/>
      <c r="L244" s="1650"/>
      <c r="M244" s="1677"/>
      <c r="N244" s="1785"/>
      <c r="O244" s="1754"/>
      <c r="P244" s="1755"/>
    </row>
    <row r="245" spans="1:16" ht="36" customHeight="1" x14ac:dyDescent="0.25">
      <c r="A245" s="204"/>
      <c r="B245" s="1712" t="s">
        <v>2</v>
      </c>
      <c r="C245" s="1674" t="s">
        <v>2</v>
      </c>
      <c r="D245" s="1674" t="s">
        <v>2</v>
      </c>
      <c r="E245" s="1674" t="s">
        <v>2</v>
      </c>
      <c r="F245" s="1674" t="s">
        <v>2</v>
      </c>
      <c r="G245" s="217" t="s">
        <v>431</v>
      </c>
      <c r="H245" s="216" t="s">
        <v>8</v>
      </c>
      <c r="I245" s="216" t="s">
        <v>8</v>
      </c>
      <c r="J245" s="1617" t="s">
        <v>945</v>
      </c>
      <c r="K245" s="1683" t="s">
        <v>946</v>
      </c>
      <c r="L245" s="1648" t="s">
        <v>1769</v>
      </c>
      <c r="M245" s="1674" t="s">
        <v>2</v>
      </c>
      <c r="N245" s="1782" t="s">
        <v>2</v>
      </c>
      <c r="O245" s="1765"/>
      <c r="P245" s="1750" t="s">
        <v>2361</v>
      </c>
    </row>
    <row r="246" spans="1:16" ht="36" customHeight="1" thickBot="1" x14ac:dyDescent="0.3">
      <c r="A246" s="204"/>
      <c r="B246" s="1714"/>
      <c r="C246" s="1677"/>
      <c r="D246" s="1677"/>
      <c r="E246" s="1677"/>
      <c r="F246" s="1677"/>
      <c r="G246" s="165" t="s">
        <v>995</v>
      </c>
      <c r="H246" s="218" t="s">
        <v>1027</v>
      </c>
      <c r="I246" s="219" t="s">
        <v>578</v>
      </c>
      <c r="J246" s="1647"/>
      <c r="K246" s="1684"/>
      <c r="L246" s="1650"/>
      <c r="M246" s="1677"/>
      <c r="N246" s="1785"/>
      <c r="O246" s="2017"/>
      <c r="P246" s="1755"/>
    </row>
    <row r="247" spans="1:16" ht="36" customHeight="1" x14ac:dyDescent="0.25">
      <c r="A247" s="204"/>
      <c r="B247" s="1712" t="s">
        <v>2</v>
      </c>
      <c r="C247" s="1674" t="s">
        <v>2</v>
      </c>
      <c r="D247" s="1674" t="s">
        <v>2</v>
      </c>
      <c r="E247" s="1674" t="s">
        <v>2</v>
      </c>
      <c r="F247" s="1674" t="s">
        <v>2</v>
      </c>
      <c r="G247" s="217" t="s">
        <v>431</v>
      </c>
      <c r="H247" s="216" t="s">
        <v>8</v>
      </c>
      <c r="I247" s="216" t="s">
        <v>8</v>
      </c>
      <c r="J247" s="1617" t="s">
        <v>947</v>
      </c>
      <c r="K247" s="1648" t="s">
        <v>948</v>
      </c>
      <c r="L247" s="1648" t="s">
        <v>1770</v>
      </c>
      <c r="M247" s="1674" t="s">
        <v>2</v>
      </c>
      <c r="N247" s="1782" t="s">
        <v>2</v>
      </c>
      <c r="O247" s="1720" t="s">
        <v>2217</v>
      </c>
      <c r="P247" s="1750" t="s">
        <v>2216</v>
      </c>
    </row>
    <row r="248" spans="1:16" ht="36" customHeight="1" thickBot="1" x14ac:dyDescent="0.3">
      <c r="A248" s="204"/>
      <c r="B248" s="1714"/>
      <c r="C248" s="1677"/>
      <c r="D248" s="1677"/>
      <c r="E248" s="1677"/>
      <c r="F248" s="1677"/>
      <c r="G248" s="165" t="s">
        <v>993</v>
      </c>
      <c r="H248" s="218" t="s">
        <v>2438</v>
      </c>
      <c r="I248" s="219" t="s">
        <v>1144</v>
      </c>
      <c r="J248" s="1647"/>
      <c r="K248" s="1650"/>
      <c r="L248" s="1650"/>
      <c r="M248" s="1677"/>
      <c r="N248" s="1785"/>
      <c r="O248" s="1754"/>
      <c r="P248" s="1755"/>
    </row>
    <row r="249" spans="1:16" ht="36" customHeight="1" x14ac:dyDescent="0.25">
      <c r="A249" s="204"/>
      <c r="B249" s="1712" t="s">
        <v>2</v>
      </c>
      <c r="C249" s="1674" t="s">
        <v>2</v>
      </c>
      <c r="D249" s="1674" t="s">
        <v>2</v>
      </c>
      <c r="E249" s="1674" t="s">
        <v>2</v>
      </c>
      <c r="F249" s="1674" t="s">
        <v>2</v>
      </c>
      <c r="G249" s="217" t="s">
        <v>1781</v>
      </c>
      <c r="H249" s="216" t="s">
        <v>8</v>
      </c>
      <c r="I249" s="216" t="s">
        <v>8</v>
      </c>
      <c r="J249" s="1617" t="s">
        <v>2415</v>
      </c>
      <c r="K249" s="1648" t="s">
        <v>2427</v>
      </c>
      <c r="L249" s="1648" t="s">
        <v>2422</v>
      </c>
      <c r="M249" s="1674" t="s">
        <v>2</v>
      </c>
      <c r="N249" s="1782" t="s">
        <v>2</v>
      </c>
      <c r="O249" s="1934" t="s">
        <v>2217</v>
      </c>
      <c r="P249" s="1966" t="s">
        <v>2216</v>
      </c>
    </row>
    <row r="250" spans="1:16" ht="36" customHeight="1" thickBot="1" x14ac:dyDescent="0.3">
      <c r="A250" s="204"/>
      <c r="B250" s="1714"/>
      <c r="C250" s="1677"/>
      <c r="D250" s="1677"/>
      <c r="E250" s="1677"/>
      <c r="F250" s="1677"/>
      <c r="G250" s="165" t="s">
        <v>995</v>
      </c>
      <c r="H250" s="218" t="s">
        <v>2414</v>
      </c>
      <c r="I250" s="219" t="s">
        <v>1144</v>
      </c>
      <c r="J250" s="1647"/>
      <c r="K250" s="1650"/>
      <c r="L250" s="1650"/>
      <c r="M250" s="1677"/>
      <c r="N250" s="1785"/>
      <c r="O250" s="1935"/>
      <c r="P250" s="1967"/>
    </row>
    <row r="251" spans="1:16" ht="36" customHeight="1" x14ac:dyDescent="0.25">
      <c r="A251" s="204"/>
      <c r="B251" s="1712" t="s">
        <v>2</v>
      </c>
      <c r="C251" s="1674" t="s">
        <v>2</v>
      </c>
      <c r="D251" s="1674" t="s">
        <v>2</v>
      </c>
      <c r="E251" s="1674" t="s">
        <v>2</v>
      </c>
      <c r="F251" s="1674" t="s">
        <v>2</v>
      </c>
      <c r="G251" s="217" t="s">
        <v>1029</v>
      </c>
      <c r="H251" s="216" t="s">
        <v>8</v>
      </c>
      <c r="I251" s="216" t="s">
        <v>8</v>
      </c>
      <c r="J251" s="1617" t="s">
        <v>2412</v>
      </c>
      <c r="K251" s="1648" t="s">
        <v>2413</v>
      </c>
      <c r="L251" s="1648" t="s">
        <v>2424</v>
      </c>
      <c r="M251" s="1674" t="s">
        <v>2</v>
      </c>
      <c r="N251" s="1782" t="s">
        <v>2</v>
      </c>
      <c r="O251" s="1934" t="s">
        <v>2217</v>
      </c>
      <c r="P251" s="1966" t="s">
        <v>2216</v>
      </c>
    </row>
    <row r="252" spans="1:16" ht="36" customHeight="1" thickBot="1" x14ac:dyDescent="0.3">
      <c r="A252" s="204"/>
      <c r="B252" s="1714"/>
      <c r="C252" s="1677"/>
      <c r="D252" s="1677"/>
      <c r="E252" s="1677"/>
      <c r="F252" s="1677"/>
      <c r="G252" s="165" t="s">
        <v>993</v>
      </c>
      <c r="H252" s="218" t="s">
        <v>2414</v>
      </c>
      <c r="I252" s="219" t="s">
        <v>1144</v>
      </c>
      <c r="J252" s="1647"/>
      <c r="K252" s="1650"/>
      <c r="L252" s="1650"/>
      <c r="M252" s="1677"/>
      <c r="N252" s="1785"/>
      <c r="O252" s="1935"/>
      <c r="P252" s="1967"/>
    </row>
    <row r="253" spans="1:16" ht="36" customHeight="1" x14ac:dyDescent="0.25">
      <c r="A253" s="204"/>
      <c r="B253" s="1712" t="s">
        <v>2</v>
      </c>
      <c r="C253" s="1674" t="s">
        <v>2</v>
      </c>
      <c r="D253" s="1674" t="s">
        <v>2</v>
      </c>
      <c r="E253" s="1674" t="s">
        <v>2</v>
      </c>
      <c r="F253" s="1674" t="s">
        <v>2</v>
      </c>
      <c r="G253" s="217" t="s">
        <v>1780</v>
      </c>
      <c r="H253" s="216" t="s">
        <v>8</v>
      </c>
      <c r="I253" s="216" t="s">
        <v>8</v>
      </c>
      <c r="J253" s="1617" t="s">
        <v>2416</v>
      </c>
      <c r="K253" s="1648" t="s">
        <v>2417</v>
      </c>
      <c r="L253" s="1648" t="s">
        <v>2423</v>
      </c>
      <c r="M253" s="1674" t="s">
        <v>2</v>
      </c>
      <c r="N253" s="1782" t="s">
        <v>2</v>
      </c>
      <c r="O253" s="1934" t="s">
        <v>2217</v>
      </c>
      <c r="P253" s="1966" t="s">
        <v>2216</v>
      </c>
    </row>
    <row r="254" spans="1:16" ht="36" customHeight="1" thickBot="1" x14ac:dyDescent="0.3">
      <c r="A254" s="204"/>
      <c r="B254" s="1714"/>
      <c r="C254" s="1677"/>
      <c r="D254" s="1677"/>
      <c r="E254" s="1677"/>
      <c r="F254" s="1677"/>
      <c r="G254" s="165" t="s">
        <v>994</v>
      </c>
      <c r="H254" s="218" t="s">
        <v>2414</v>
      </c>
      <c r="I254" s="219" t="s">
        <v>1144</v>
      </c>
      <c r="J254" s="1647"/>
      <c r="K254" s="1650"/>
      <c r="L254" s="1650"/>
      <c r="M254" s="1677"/>
      <c r="N254" s="1785"/>
      <c r="O254" s="1935"/>
      <c r="P254" s="1967"/>
    </row>
    <row r="255" spans="1:16" ht="36" customHeight="1" x14ac:dyDescent="0.25">
      <c r="A255" s="204"/>
      <c r="B255" s="1831" t="s">
        <v>2</v>
      </c>
      <c r="C255" s="1680" t="s">
        <v>2</v>
      </c>
      <c r="D255" s="1680" t="s">
        <v>2</v>
      </c>
      <c r="E255" s="1680" t="s">
        <v>2</v>
      </c>
      <c r="F255" s="1680" t="s">
        <v>2</v>
      </c>
      <c r="G255" s="217" t="s">
        <v>431</v>
      </c>
      <c r="H255" s="216" t="s">
        <v>8</v>
      </c>
      <c r="I255" s="216" t="s">
        <v>8</v>
      </c>
      <c r="J255" s="1737" t="s">
        <v>949</v>
      </c>
      <c r="K255" s="1738" t="s">
        <v>950</v>
      </c>
      <c r="L255" s="1738" t="s">
        <v>1771</v>
      </c>
      <c r="M255" s="1680" t="s">
        <v>2</v>
      </c>
      <c r="N255" s="1878" t="s">
        <v>2</v>
      </c>
      <c r="O255" s="1957"/>
      <c r="P255" s="2001" t="s">
        <v>2361</v>
      </c>
    </row>
    <row r="256" spans="1:16" ht="36" customHeight="1" thickBot="1" x14ac:dyDescent="0.3">
      <c r="A256" s="204"/>
      <c r="B256" s="1923"/>
      <c r="C256" s="1773"/>
      <c r="D256" s="1773"/>
      <c r="E256" s="1773"/>
      <c r="F256" s="1773"/>
      <c r="G256" s="31" t="s">
        <v>992</v>
      </c>
      <c r="H256" s="380" t="s">
        <v>1028</v>
      </c>
      <c r="I256" s="381" t="s">
        <v>815</v>
      </c>
      <c r="J256" s="1646"/>
      <c r="K256" s="1649"/>
      <c r="L256" s="1649"/>
      <c r="M256" s="1773"/>
      <c r="N256" s="1945"/>
      <c r="O256" s="2051"/>
      <c r="P256" s="2013"/>
    </row>
    <row r="257" spans="1:16" ht="36" customHeight="1" x14ac:dyDescent="0.25">
      <c r="A257" s="204"/>
      <c r="B257" s="1712" t="s">
        <v>2</v>
      </c>
      <c r="C257" s="1674" t="s">
        <v>2</v>
      </c>
      <c r="D257" s="1674" t="s">
        <v>2</v>
      </c>
      <c r="E257" s="1910"/>
      <c r="F257" s="1910"/>
      <c r="G257" s="215" t="s">
        <v>431</v>
      </c>
      <c r="H257" s="209" t="s">
        <v>8</v>
      </c>
      <c r="I257" s="209" t="s">
        <v>8</v>
      </c>
      <c r="J257" s="1855" t="s">
        <v>577</v>
      </c>
      <c r="K257" s="1683" t="s">
        <v>540</v>
      </c>
      <c r="L257" s="1683" t="s">
        <v>599</v>
      </c>
      <c r="M257" s="1674" t="s">
        <v>2</v>
      </c>
      <c r="N257" s="1782" t="s">
        <v>2</v>
      </c>
      <c r="O257" s="1720" t="s">
        <v>2217</v>
      </c>
      <c r="P257" s="1750" t="s">
        <v>2216</v>
      </c>
    </row>
    <row r="258" spans="1:16" ht="36" customHeight="1" thickBot="1" x14ac:dyDescent="0.3">
      <c r="A258" s="204"/>
      <c r="B258" s="1714"/>
      <c r="C258" s="1677"/>
      <c r="D258" s="1677"/>
      <c r="E258" s="1845"/>
      <c r="F258" s="1845"/>
      <c r="G258" s="165" t="s">
        <v>430</v>
      </c>
      <c r="H258" s="210" t="s">
        <v>805</v>
      </c>
      <c r="I258" s="210" t="s">
        <v>584</v>
      </c>
      <c r="J258" s="1857"/>
      <c r="K258" s="1684"/>
      <c r="L258" s="1684"/>
      <c r="M258" s="1677"/>
      <c r="N258" s="1785"/>
      <c r="O258" s="1754"/>
      <c r="P258" s="1755"/>
    </row>
    <row r="259" spans="1:16" s="673" customFormat="1" ht="36" customHeight="1" x14ac:dyDescent="0.25">
      <c r="A259" s="669"/>
      <c r="B259" s="1775" t="s">
        <v>2</v>
      </c>
      <c r="C259" s="1776" t="s">
        <v>2</v>
      </c>
      <c r="D259" s="1776" t="s">
        <v>2</v>
      </c>
      <c r="E259" s="1843"/>
      <c r="F259" s="1843"/>
      <c r="G259" s="370" t="s">
        <v>431</v>
      </c>
      <c r="H259" s="829" t="s">
        <v>8</v>
      </c>
      <c r="I259" s="272" t="s">
        <v>8</v>
      </c>
      <c r="J259" s="1905" t="s">
        <v>582</v>
      </c>
      <c r="K259" s="1866" t="s">
        <v>541</v>
      </c>
      <c r="L259" s="1866" t="s">
        <v>600</v>
      </c>
      <c r="M259" s="1776" t="s">
        <v>2</v>
      </c>
      <c r="N259" s="1906" t="s">
        <v>2</v>
      </c>
      <c r="O259" s="2050"/>
      <c r="P259" s="1961" t="s">
        <v>2361</v>
      </c>
    </row>
    <row r="260" spans="1:16" s="673" customFormat="1" ht="36" customHeight="1" x14ac:dyDescent="0.25">
      <c r="A260" s="669"/>
      <c r="B260" s="1713"/>
      <c r="C260" s="1675"/>
      <c r="D260" s="1675"/>
      <c r="E260" s="1844"/>
      <c r="F260" s="1844"/>
      <c r="G260" s="30" t="s">
        <v>430</v>
      </c>
      <c r="H260" s="51" t="s">
        <v>76</v>
      </c>
      <c r="I260" s="51" t="s">
        <v>584</v>
      </c>
      <c r="J260" s="1357"/>
      <c r="K260" s="1703"/>
      <c r="L260" s="1703"/>
      <c r="M260" s="1675"/>
      <c r="N260" s="1783"/>
      <c r="O260" s="1766"/>
      <c r="P260" s="1751"/>
    </row>
    <row r="261" spans="1:16" s="673" customFormat="1" ht="36" customHeight="1" thickBot="1" x14ac:dyDescent="0.3">
      <c r="A261" s="669"/>
      <c r="B261" s="1714"/>
      <c r="C261" s="1677"/>
      <c r="D261" s="1677"/>
      <c r="E261" s="1845"/>
      <c r="F261" s="1845"/>
      <c r="G261" s="165" t="s">
        <v>995</v>
      </c>
      <c r="H261" s="218" t="s">
        <v>805</v>
      </c>
      <c r="I261" s="219" t="s">
        <v>578</v>
      </c>
      <c r="J261" s="1647"/>
      <c r="K261" s="1696"/>
      <c r="L261" s="1696"/>
      <c r="M261" s="1677"/>
      <c r="N261" s="1785"/>
      <c r="O261" s="1768"/>
      <c r="P261" s="1753"/>
    </row>
    <row r="262" spans="1:16" s="378" customFormat="1" ht="36" customHeight="1" x14ac:dyDescent="0.25">
      <c r="A262" s="674"/>
      <c r="B262" s="1823" t="s">
        <v>2</v>
      </c>
      <c r="C262" s="1685" t="s">
        <v>2</v>
      </c>
      <c r="D262" s="1685" t="s">
        <v>2</v>
      </c>
      <c r="E262" s="1674" t="s">
        <v>2</v>
      </c>
      <c r="F262" s="1674" t="s">
        <v>2</v>
      </c>
      <c r="G262" s="215" t="s">
        <v>431</v>
      </c>
      <c r="H262" s="216" t="s">
        <v>8</v>
      </c>
      <c r="I262" s="217" t="s">
        <v>8</v>
      </c>
      <c r="J262" s="1617" t="s">
        <v>821</v>
      </c>
      <c r="K262" s="1694" t="s">
        <v>817</v>
      </c>
      <c r="L262" s="1694" t="s">
        <v>818</v>
      </c>
      <c r="M262" s="1674" t="s">
        <v>2</v>
      </c>
      <c r="N262" s="1782" t="s">
        <v>2</v>
      </c>
      <c r="O262" s="1720" t="s">
        <v>2217</v>
      </c>
      <c r="P262" s="1959" t="s">
        <v>2988</v>
      </c>
    </row>
    <row r="263" spans="1:16" s="378" customFormat="1" ht="36" customHeight="1" x14ac:dyDescent="0.25">
      <c r="A263" s="674"/>
      <c r="B263" s="1824"/>
      <c r="C263" s="1686"/>
      <c r="D263" s="1686"/>
      <c r="E263" s="1675"/>
      <c r="F263" s="1675"/>
      <c r="G263" s="30" t="s">
        <v>430</v>
      </c>
      <c r="H263" s="51" t="s">
        <v>76</v>
      </c>
      <c r="I263" s="51" t="s">
        <v>584</v>
      </c>
      <c r="J263" s="1357"/>
      <c r="K263" s="1703"/>
      <c r="L263" s="1703"/>
      <c r="M263" s="1675"/>
      <c r="N263" s="1783"/>
      <c r="O263" s="1835"/>
      <c r="P263" s="2052"/>
    </row>
    <row r="264" spans="1:16" s="378" customFormat="1" ht="36" customHeight="1" x14ac:dyDescent="0.25">
      <c r="A264" s="674"/>
      <c r="B264" s="1824"/>
      <c r="C264" s="1686"/>
      <c r="D264" s="1686"/>
      <c r="E264" s="1675"/>
      <c r="F264" s="1675"/>
      <c r="G264" s="30" t="s">
        <v>995</v>
      </c>
      <c r="H264" s="51" t="s">
        <v>704</v>
      </c>
      <c r="I264" s="39" t="s">
        <v>578</v>
      </c>
      <c r="J264" s="1357"/>
      <c r="K264" s="1703"/>
      <c r="L264" s="1703"/>
      <c r="M264" s="1675"/>
      <c r="N264" s="1783"/>
      <c r="O264" s="1835"/>
      <c r="P264" s="2052"/>
    </row>
    <row r="265" spans="1:16" s="378" customFormat="1" ht="36" customHeight="1" thickBot="1" x14ac:dyDescent="0.3">
      <c r="A265" s="674"/>
      <c r="B265" s="1825"/>
      <c r="C265" s="1687"/>
      <c r="D265" s="1687"/>
      <c r="E265" s="1677"/>
      <c r="F265" s="1677"/>
      <c r="G265" s="165" t="s">
        <v>1781</v>
      </c>
      <c r="H265" s="218" t="s">
        <v>805</v>
      </c>
      <c r="I265" s="219" t="s">
        <v>8</v>
      </c>
      <c r="J265" s="1647"/>
      <c r="K265" s="1696"/>
      <c r="L265" s="1696"/>
      <c r="M265" s="1677"/>
      <c r="N265" s="1785"/>
      <c r="O265" s="1754"/>
      <c r="P265" s="1960"/>
    </row>
    <row r="266" spans="1:16" s="673" customFormat="1" ht="36" customHeight="1" x14ac:dyDescent="0.25">
      <c r="A266" s="669"/>
      <c r="B266" s="1712" t="s">
        <v>2</v>
      </c>
      <c r="C266" s="1674" t="s">
        <v>2</v>
      </c>
      <c r="D266" s="1674" t="s">
        <v>2</v>
      </c>
      <c r="E266" s="1910"/>
      <c r="F266" s="1910"/>
      <c r="G266" s="215" t="s">
        <v>431</v>
      </c>
      <c r="H266" s="216" t="s">
        <v>8</v>
      </c>
      <c r="I266" s="217" t="s">
        <v>8</v>
      </c>
      <c r="J266" s="1617" t="s">
        <v>587</v>
      </c>
      <c r="K266" s="1694" t="s">
        <v>816</v>
      </c>
      <c r="L266" s="1694" t="s">
        <v>602</v>
      </c>
      <c r="M266" s="1674" t="s">
        <v>2</v>
      </c>
      <c r="N266" s="1782" t="s">
        <v>2</v>
      </c>
      <c r="O266" s="1720" t="s">
        <v>2217</v>
      </c>
      <c r="P266" s="1959" t="s">
        <v>2988</v>
      </c>
    </row>
    <row r="267" spans="1:16" s="673" customFormat="1" ht="36" customHeight="1" x14ac:dyDescent="0.25">
      <c r="A267" s="669"/>
      <c r="B267" s="1713"/>
      <c r="C267" s="1675"/>
      <c r="D267" s="1675"/>
      <c r="E267" s="1844"/>
      <c r="F267" s="1844"/>
      <c r="G267" s="30" t="s">
        <v>430</v>
      </c>
      <c r="H267" s="51" t="s">
        <v>76</v>
      </c>
      <c r="I267" s="51" t="s">
        <v>584</v>
      </c>
      <c r="J267" s="1357"/>
      <c r="K267" s="1703"/>
      <c r="L267" s="1703"/>
      <c r="M267" s="1675"/>
      <c r="N267" s="1783"/>
      <c r="O267" s="1764"/>
      <c r="P267" s="2043"/>
    </row>
    <row r="268" spans="1:16" s="673" customFormat="1" ht="39" customHeight="1" thickBot="1" x14ac:dyDescent="0.3">
      <c r="A268" s="669"/>
      <c r="B268" s="1714"/>
      <c r="C268" s="1677"/>
      <c r="D268" s="1677"/>
      <c r="E268" s="1845"/>
      <c r="F268" s="1845"/>
      <c r="G268" s="165" t="s">
        <v>994</v>
      </c>
      <c r="H268" s="218" t="s">
        <v>805</v>
      </c>
      <c r="I268" s="219" t="s">
        <v>815</v>
      </c>
      <c r="J268" s="1647"/>
      <c r="K268" s="1696"/>
      <c r="L268" s="1696"/>
      <c r="M268" s="1677"/>
      <c r="N268" s="1785"/>
      <c r="O268" s="1722"/>
      <c r="P268" s="2045"/>
    </row>
    <row r="269" spans="1:16" s="378" customFormat="1" ht="36" customHeight="1" x14ac:dyDescent="0.25">
      <c r="A269" s="674"/>
      <c r="B269" s="1712" t="s">
        <v>2</v>
      </c>
      <c r="C269" s="1674" t="s">
        <v>2</v>
      </c>
      <c r="D269" s="1674" t="s">
        <v>2</v>
      </c>
      <c r="E269" s="1674" t="s">
        <v>2</v>
      </c>
      <c r="F269" s="1674" t="s">
        <v>2</v>
      </c>
      <c r="G269" s="215" t="s">
        <v>431</v>
      </c>
      <c r="H269" s="216" t="s">
        <v>8</v>
      </c>
      <c r="I269" s="217" t="s">
        <v>8</v>
      </c>
      <c r="J269" s="1617" t="s">
        <v>2011</v>
      </c>
      <c r="K269" s="1648" t="s">
        <v>2012</v>
      </c>
      <c r="L269" s="1648" t="s">
        <v>819</v>
      </c>
      <c r="M269" s="1674" t="s">
        <v>2</v>
      </c>
      <c r="N269" s="1782" t="s">
        <v>2</v>
      </c>
      <c r="O269" s="1720" t="s">
        <v>2217</v>
      </c>
      <c r="P269" s="1750" t="s">
        <v>2216</v>
      </c>
    </row>
    <row r="270" spans="1:16" s="378" customFormat="1" ht="36" customHeight="1" x14ac:dyDescent="0.25">
      <c r="A270" s="674"/>
      <c r="B270" s="1713"/>
      <c r="C270" s="1675"/>
      <c r="D270" s="1675"/>
      <c r="E270" s="1675"/>
      <c r="F270" s="1675"/>
      <c r="G270" s="30" t="s">
        <v>430</v>
      </c>
      <c r="H270" s="51" t="s">
        <v>76</v>
      </c>
      <c r="I270" s="51" t="s">
        <v>584</v>
      </c>
      <c r="J270" s="1357"/>
      <c r="K270" s="1698"/>
      <c r="L270" s="1698"/>
      <c r="M270" s="1675"/>
      <c r="N270" s="1783"/>
      <c r="O270" s="1835"/>
      <c r="P270" s="1968"/>
    </row>
    <row r="271" spans="1:16" s="378" customFormat="1" ht="42.75" customHeight="1" x14ac:dyDescent="0.25">
      <c r="A271" s="674"/>
      <c r="B271" s="1713"/>
      <c r="C271" s="1675"/>
      <c r="D271" s="1675"/>
      <c r="E271" s="1675"/>
      <c r="F271" s="1675"/>
      <c r="G271" s="30" t="s">
        <v>994</v>
      </c>
      <c r="H271" s="51" t="s">
        <v>346</v>
      </c>
      <c r="I271" s="39" t="s">
        <v>815</v>
      </c>
      <c r="J271" s="1357"/>
      <c r="K271" s="1698"/>
      <c r="L271" s="1698"/>
      <c r="M271" s="1675"/>
      <c r="N271" s="1783"/>
      <c r="O271" s="1835"/>
      <c r="P271" s="1968"/>
    </row>
    <row r="272" spans="1:16" s="378" customFormat="1" ht="51.75" customHeight="1" thickBot="1" x14ac:dyDescent="0.3">
      <c r="A272" s="674"/>
      <c r="B272" s="1714"/>
      <c r="C272" s="1677"/>
      <c r="D272" s="1677"/>
      <c r="E272" s="1677"/>
      <c r="F272" s="1677"/>
      <c r="G272" s="165" t="s">
        <v>429</v>
      </c>
      <c r="H272" s="218" t="s">
        <v>805</v>
      </c>
      <c r="I272" s="219" t="s">
        <v>853</v>
      </c>
      <c r="J272" s="1647"/>
      <c r="K272" s="1650"/>
      <c r="L272" s="1650"/>
      <c r="M272" s="1677"/>
      <c r="N272" s="1785"/>
      <c r="O272" s="1754"/>
      <c r="P272" s="1755"/>
    </row>
    <row r="273" spans="1:16" s="378" customFormat="1" ht="51.75" customHeight="1" thickBot="1" x14ac:dyDescent="0.3">
      <c r="A273" s="674"/>
      <c r="B273" s="919" t="s">
        <v>2</v>
      </c>
      <c r="C273" s="917" t="s">
        <v>2</v>
      </c>
      <c r="D273" s="917" t="s">
        <v>2</v>
      </c>
      <c r="E273" s="917" t="s">
        <v>2</v>
      </c>
      <c r="F273" s="917" t="s">
        <v>2</v>
      </c>
      <c r="G273" s="165" t="s">
        <v>429</v>
      </c>
      <c r="H273" s="218" t="s">
        <v>2419</v>
      </c>
      <c r="I273" s="219" t="s">
        <v>853</v>
      </c>
      <c r="J273" s="821" t="s">
        <v>2421</v>
      </c>
      <c r="K273" s="916" t="s">
        <v>2451</v>
      </c>
      <c r="L273" s="916" t="s">
        <v>2452</v>
      </c>
      <c r="M273" s="917" t="s">
        <v>2</v>
      </c>
      <c r="N273" s="918" t="s">
        <v>2</v>
      </c>
      <c r="O273" s="886" t="s">
        <v>2217</v>
      </c>
      <c r="P273" s="887" t="s">
        <v>2216</v>
      </c>
    </row>
    <row r="274" spans="1:16" s="378" customFormat="1" ht="36" customHeight="1" x14ac:dyDescent="0.25">
      <c r="A274" s="674"/>
      <c r="B274" s="1712" t="s">
        <v>2</v>
      </c>
      <c r="C274" s="1674" t="s">
        <v>2</v>
      </c>
      <c r="D274" s="1674" t="s">
        <v>2</v>
      </c>
      <c r="E274" s="1674" t="s">
        <v>2</v>
      </c>
      <c r="F274" s="1674" t="s">
        <v>2</v>
      </c>
      <c r="G274" s="215" t="s">
        <v>431</v>
      </c>
      <c r="H274" s="216" t="s">
        <v>8</v>
      </c>
      <c r="I274" s="217" t="s">
        <v>8</v>
      </c>
      <c r="J274" s="1617" t="s">
        <v>822</v>
      </c>
      <c r="K274" s="1694" t="s">
        <v>985</v>
      </c>
      <c r="L274" s="1694" t="s">
        <v>819</v>
      </c>
      <c r="M274" s="1674" t="s">
        <v>2</v>
      </c>
      <c r="N274" s="1782" t="s">
        <v>2</v>
      </c>
      <c r="O274" s="1964" t="s">
        <v>2217</v>
      </c>
      <c r="P274" s="1750" t="s">
        <v>2216</v>
      </c>
    </row>
    <row r="275" spans="1:16" s="378" customFormat="1" ht="36" customHeight="1" x14ac:dyDescent="0.25">
      <c r="A275" s="674"/>
      <c r="B275" s="1713"/>
      <c r="C275" s="1675"/>
      <c r="D275" s="1675"/>
      <c r="E275" s="1675"/>
      <c r="F275" s="1675"/>
      <c r="G275" s="30" t="s">
        <v>430</v>
      </c>
      <c r="H275" s="51" t="s">
        <v>76</v>
      </c>
      <c r="I275" s="51" t="s">
        <v>584</v>
      </c>
      <c r="J275" s="1357"/>
      <c r="K275" s="1703"/>
      <c r="L275" s="1703"/>
      <c r="M275" s="1675"/>
      <c r="N275" s="1783"/>
      <c r="O275" s="1721"/>
      <c r="P275" s="1968"/>
    </row>
    <row r="276" spans="1:16" s="378" customFormat="1" ht="42.75" customHeight="1" x14ac:dyDescent="0.25">
      <c r="A276" s="674"/>
      <c r="B276" s="1713"/>
      <c r="C276" s="1675"/>
      <c r="D276" s="1675"/>
      <c r="E276" s="1675"/>
      <c r="F276" s="1675"/>
      <c r="G276" s="30" t="s">
        <v>994</v>
      </c>
      <c r="H276" s="51" t="s">
        <v>346</v>
      </c>
      <c r="I276" s="39" t="s">
        <v>815</v>
      </c>
      <c r="J276" s="1357"/>
      <c r="K276" s="1703"/>
      <c r="L276" s="1703"/>
      <c r="M276" s="1675"/>
      <c r="N276" s="1783"/>
      <c r="O276" s="1721"/>
      <c r="P276" s="1968"/>
    </row>
    <row r="277" spans="1:16" s="378" customFormat="1" ht="51.75" customHeight="1" thickBot="1" x14ac:dyDescent="0.3">
      <c r="A277" s="674"/>
      <c r="B277" s="1714"/>
      <c r="C277" s="1677"/>
      <c r="D277" s="1677"/>
      <c r="E277" s="1677"/>
      <c r="F277" s="1677"/>
      <c r="G277" s="165" t="s">
        <v>1780</v>
      </c>
      <c r="H277" s="218" t="s">
        <v>805</v>
      </c>
      <c r="I277" s="219" t="s">
        <v>8</v>
      </c>
      <c r="J277" s="1647"/>
      <c r="K277" s="1696"/>
      <c r="L277" s="1696"/>
      <c r="M277" s="1677"/>
      <c r="N277" s="1785"/>
      <c r="O277" s="1743"/>
      <c r="P277" s="1755"/>
    </row>
    <row r="278" spans="1:16" s="673" customFormat="1" ht="36" customHeight="1" x14ac:dyDescent="0.25">
      <c r="A278" s="669"/>
      <c r="B278" s="1712" t="s">
        <v>2</v>
      </c>
      <c r="C278" s="1674" t="s">
        <v>2</v>
      </c>
      <c r="D278" s="1674" t="s">
        <v>2</v>
      </c>
      <c r="E278" s="1910"/>
      <c r="F278" s="1910"/>
      <c r="G278" s="215" t="s">
        <v>431</v>
      </c>
      <c r="H278" s="216" t="s">
        <v>8</v>
      </c>
      <c r="I278" s="217" t="s">
        <v>8</v>
      </c>
      <c r="J278" s="1617" t="s">
        <v>585</v>
      </c>
      <c r="K278" s="1694" t="s">
        <v>542</v>
      </c>
      <c r="L278" s="1694" t="s">
        <v>601</v>
      </c>
      <c r="M278" s="1674" t="s">
        <v>2</v>
      </c>
      <c r="N278" s="1782" t="s">
        <v>2</v>
      </c>
      <c r="O278" s="1720" t="s">
        <v>2217</v>
      </c>
      <c r="P278" s="1959" t="s">
        <v>2216</v>
      </c>
    </row>
    <row r="279" spans="1:16" s="673" customFormat="1" ht="36" customHeight="1" x14ac:dyDescent="0.25">
      <c r="A279" s="669"/>
      <c r="B279" s="1713"/>
      <c r="C279" s="1675"/>
      <c r="D279" s="1675"/>
      <c r="E279" s="1844"/>
      <c r="F279" s="1844"/>
      <c r="G279" s="30" t="s">
        <v>430</v>
      </c>
      <c r="H279" s="51" t="s">
        <v>76</v>
      </c>
      <c r="I279" s="51" t="s">
        <v>584</v>
      </c>
      <c r="J279" s="1357"/>
      <c r="K279" s="1703"/>
      <c r="L279" s="1703"/>
      <c r="M279" s="1675"/>
      <c r="N279" s="1783"/>
      <c r="O279" s="1764"/>
      <c r="P279" s="2043"/>
    </row>
    <row r="280" spans="1:16" s="673" customFormat="1" ht="36" customHeight="1" thickBot="1" x14ac:dyDescent="0.3">
      <c r="A280" s="669"/>
      <c r="B280" s="1714"/>
      <c r="C280" s="1677"/>
      <c r="D280" s="1677"/>
      <c r="E280" s="1845"/>
      <c r="F280" s="1845"/>
      <c r="G280" s="165" t="s">
        <v>993</v>
      </c>
      <c r="H280" s="218" t="s">
        <v>805</v>
      </c>
      <c r="I280" s="219" t="s">
        <v>578</v>
      </c>
      <c r="J280" s="1647"/>
      <c r="K280" s="1696"/>
      <c r="L280" s="1696"/>
      <c r="M280" s="1677"/>
      <c r="N280" s="1785"/>
      <c r="O280" s="1722"/>
      <c r="P280" s="2045"/>
    </row>
    <row r="281" spans="1:16" s="378" customFormat="1" ht="36" customHeight="1" x14ac:dyDescent="0.25">
      <c r="A281" s="674"/>
      <c r="B281" s="1712" t="s">
        <v>2</v>
      </c>
      <c r="C281" s="1674" t="s">
        <v>2</v>
      </c>
      <c r="D281" s="1674" t="s">
        <v>2</v>
      </c>
      <c r="E281" s="1674" t="s">
        <v>2</v>
      </c>
      <c r="F281" s="1674" t="s">
        <v>2</v>
      </c>
      <c r="G281" s="215" t="s">
        <v>431</v>
      </c>
      <c r="H281" s="216" t="s">
        <v>8</v>
      </c>
      <c r="I281" s="217" t="s">
        <v>8</v>
      </c>
      <c r="J281" s="1617" t="s">
        <v>823</v>
      </c>
      <c r="K281" s="1694" t="s">
        <v>1010</v>
      </c>
      <c r="L281" s="1694" t="s">
        <v>1011</v>
      </c>
      <c r="M281" s="1806" t="s">
        <v>2</v>
      </c>
      <c r="N281" s="1820" t="s">
        <v>2</v>
      </c>
      <c r="O281" s="1720" t="s">
        <v>2217</v>
      </c>
      <c r="P281" s="1750" t="s">
        <v>2216</v>
      </c>
    </row>
    <row r="282" spans="1:16" s="378" customFormat="1" ht="36" customHeight="1" x14ac:dyDescent="0.25">
      <c r="A282" s="674"/>
      <c r="B282" s="1713"/>
      <c r="C282" s="1675"/>
      <c r="D282" s="1675"/>
      <c r="E282" s="1675"/>
      <c r="F282" s="1675"/>
      <c r="G282" s="30" t="s">
        <v>430</v>
      </c>
      <c r="H282" s="51" t="s">
        <v>76</v>
      </c>
      <c r="I282" s="51" t="s">
        <v>584</v>
      </c>
      <c r="J282" s="1357"/>
      <c r="K282" s="1703"/>
      <c r="L282" s="1703"/>
      <c r="M282" s="1807"/>
      <c r="N282" s="1821"/>
      <c r="O282" s="1835"/>
      <c r="P282" s="1968"/>
    </row>
    <row r="283" spans="1:16" s="378" customFormat="1" ht="36" customHeight="1" x14ac:dyDescent="0.25">
      <c r="A283" s="674"/>
      <c r="B283" s="1713"/>
      <c r="C283" s="1675"/>
      <c r="D283" s="1675"/>
      <c r="E283" s="1675"/>
      <c r="F283" s="1675"/>
      <c r="G283" s="30" t="s">
        <v>993</v>
      </c>
      <c r="H283" s="51" t="s">
        <v>704</v>
      </c>
      <c r="I283" s="39" t="s">
        <v>578</v>
      </c>
      <c r="J283" s="1357"/>
      <c r="K283" s="1703"/>
      <c r="L283" s="1703"/>
      <c r="M283" s="1807"/>
      <c r="N283" s="1821"/>
      <c r="O283" s="1835"/>
      <c r="P283" s="1968"/>
    </row>
    <row r="284" spans="1:16" s="378" customFormat="1" ht="36" customHeight="1" thickBot="1" x14ac:dyDescent="0.3">
      <c r="A284" s="674"/>
      <c r="B284" s="1714"/>
      <c r="C284" s="1677"/>
      <c r="D284" s="1677"/>
      <c r="E284" s="1677"/>
      <c r="F284" s="1677"/>
      <c r="G284" s="165" t="s">
        <v>1029</v>
      </c>
      <c r="H284" s="218" t="s">
        <v>805</v>
      </c>
      <c r="I284" s="219" t="s">
        <v>8</v>
      </c>
      <c r="J284" s="1647"/>
      <c r="K284" s="1696"/>
      <c r="L284" s="1696"/>
      <c r="M284" s="1808"/>
      <c r="N284" s="1822"/>
      <c r="O284" s="1754"/>
      <c r="P284" s="1755"/>
    </row>
    <row r="285" spans="1:16" s="673" customFormat="1" ht="36" customHeight="1" x14ac:dyDescent="0.25">
      <c r="A285" s="669"/>
      <c r="B285" s="1712" t="s">
        <v>2</v>
      </c>
      <c r="C285" s="1674" t="s">
        <v>2</v>
      </c>
      <c r="D285" s="1674" t="s">
        <v>2</v>
      </c>
      <c r="E285" s="1910"/>
      <c r="F285" s="1910"/>
      <c r="G285" s="215" t="s">
        <v>431</v>
      </c>
      <c r="H285" s="216" t="s">
        <v>8</v>
      </c>
      <c r="I285" s="217" t="s">
        <v>8</v>
      </c>
      <c r="J285" s="1617" t="s">
        <v>824</v>
      </c>
      <c r="K285" s="1694" t="s">
        <v>820</v>
      </c>
      <c r="L285" s="1694" t="s">
        <v>1772</v>
      </c>
      <c r="M285" s="1674" t="s">
        <v>2</v>
      </c>
      <c r="N285" s="1782" t="s">
        <v>2</v>
      </c>
      <c r="O285" s="1765"/>
      <c r="P285" s="1750" t="s">
        <v>2361</v>
      </c>
    </row>
    <row r="286" spans="1:16" s="673" customFormat="1" ht="36" customHeight="1" x14ac:dyDescent="0.25">
      <c r="A286" s="669"/>
      <c r="B286" s="1713"/>
      <c r="C286" s="1675"/>
      <c r="D286" s="1675"/>
      <c r="E286" s="1844"/>
      <c r="F286" s="1844"/>
      <c r="G286" s="30" t="s">
        <v>430</v>
      </c>
      <c r="H286" s="51" t="s">
        <v>76</v>
      </c>
      <c r="I286" s="51" t="s">
        <v>584</v>
      </c>
      <c r="J286" s="1357"/>
      <c r="K286" s="1703"/>
      <c r="L286" s="1703"/>
      <c r="M286" s="1675"/>
      <c r="N286" s="1783"/>
      <c r="O286" s="1766"/>
      <c r="P286" s="1751"/>
    </row>
    <row r="287" spans="1:16" s="673" customFormat="1" ht="36" customHeight="1" thickBot="1" x14ac:dyDescent="0.3">
      <c r="A287" s="669"/>
      <c r="B287" s="1714"/>
      <c r="C287" s="1677"/>
      <c r="D287" s="1677"/>
      <c r="E287" s="1845"/>
      <c r="F287" s="1845"/>
      <c r="G287" s="165" t="s">
        <v>1186</v>
      </c>
      <c r="H287" s="218" t="s">
        <v>805</v>
      </c>
      <c r="I287" s="219" t="s">
        <v>583</v>
      </c>
      <c r="J287" s="1647"/>
      <c r="K287" s="1696"/>
      <c r="L287" s="1696"/>
      <c r="M287" s="1677"/>
      <c r="N287" s="1785"/>
      <c r="O287" s="1768"/>
      <c r="P287" s="1753"/>
    </row>
    <row r="288" spans="1:16" s="673" customFormat="1" ht="36" customHeight="1" x14ac:dyDescent="0.25">
      <c r="A288" s="669"/>
      <c r="B288" s="1712" t="s">
        <v>2</v>
      </c>
      <c r="C288" s="1674" t="s">
        <v>2</v>
      </c>
      <c r="D288" s="1674" t="s">
        <v>2</v>
      </c>
      <c r="E288" s="1910"/>
      <c r="F288" s="1910"/>
      <c r="G288" s="215" t="s">
        <v>431</v>
      </c>
      <c r="H288" s="216" t="s">
        <v>8</v>
      </c>
      <c r="I288" s="217" t="s">
        <v>8</v>
      </c>
      <c r="J288" s="1617" t="s">
        <v>586</v>
      </c>
      <c r="K288" s="1648" t="s">
        <v>543</v>
      </c>
      <c r="L288" s="1648" t="s">
        <v>603</v>
      </c>
      <c r="M288" s="1674" t="s">
        <v>2</v>
      </c>
      <c r="N288" s="1782" t="s">
        <v>2</v>
      </c>
      <c r="O288" s="1765"/>
      <c r="P288" s="1750" t="s">
        <v>2361</v>
      </c>
    </row>
    <row r="289" spans="1:16" s="673" customFormat="1" ht="36" customHeight="1" x14ac:dyDescent="0.25">
      <c r="A289" s="669"/>
      <c r="B289" s="1713"/>
      <c r="C289" s="1675"/>
      <c r="D289" s="1675"/>
      <c r="E289" s="1844"/>
      <c r="F289" s="1844"/>
      <c r="G289" s="30" t="s">
        <v>430</v>
      </c>
      <c r="H289" s="51" t="s">
        <v>76</v>
      </c>
      <c r="I289" s="51" t="s">
        <v>584</v>
      </c>
      <c r="J289" s="1357"/>
      <c r="K289" s="1698"/>
      <c r="L289" s="1698"/>
      <c r="M289" s="1675"/>
      <c r="N289" s="1783"/>
      <c r="O289" s="1766"/>
      <c r="P289" s="1751"/>
    </row>
    <row r="290" spans="1:16" s="673" customFormat="1" ht="36" customHeight="1" thickBot="1" x14ac:dyDescent="0.3">
      <c r="A290" s="669"/>
      <c r="B290" s="1714"/>
      <c r="C290" s="1677"/>
      <c r="D290" s="1677"/>
      <c r="E290" s="1845"/>
      <c r="F290" s="1845"/>
      <c r="G290" s="165" t="s">
        <v>992</v>
      </c>
      <c r="H290" s="218" t="s">
        <v>805</v>
      </c>
      <c r="I290" s="219" t="s">
        <v>815</v>
      </c>
      <c r="J290" s="1647"/>
      <c r="K290" s="1650"/>
      <c r="L290" s="1650"/>
      <c r="M290" s="1677"/>
      <c r="N290" s="1785"/>
      <c r="O290" s="1768"/>
      <c r="P290" s="1753"/>
    </row>
    <row r="291" spans="1:16" s="673" customFormat="1" ht="34.5" customHeight="1" x14ac:dyDescent="0.25">
      <c r="A291" s="669"/>
      <c r="B291" s="1712" t="s">
        <v>2</v>
      </c>
      <c r="C291" s="1674" t="s">
        <v>2</v>
      </c>
      <c r="D291" s="1910"/>
      <c r="E291" s="1910"/>
      <c r="F291" s="1910"/>
      <c r="G291" s="2065" t="s">
        <v>2408</v>
      </c>
      <c r="H291" s="2066"/>
      <c r="I291" s="2067"/>
      <c r="J291" s="1617" t="s">
        <v>2330</v>
      </c>
      <c r="K291" s="1648" t="s">
        <v>2331</v>
      </c>
      <c r="L291" s="1648" t="s">
        <v>2332</v>
      </c>
      <c r="M291" s="2061"/>
      <c r="N291" s="1782" t="s">
        <v>2</v>
      </c>
      <c r="O291" s="1765"/>
      <c r="P291" s="1966" t="s">
        <v>2217</v>
      </c>
    </row>
    <row r="292" spans="1:16" s="673" customFormat="1" ht="53.25" customHeight="1" x14ac:dyDescent="0.25">
      <c r="A292" s="669"/>
      <c r="B292" s="1923"/>
      <c r="C292" s="1773"/>
      <c r="D292" s="2057"/>
      <c r="E292" s="2057"/>
      <c r="F292" s="2057"/>
      <c r="G292" s="30" t="s">
        <v>615</v>
      </c>
      <c r="H292" s="51" t="s">
        <v>2343</v>
      </c>
      <c r="I292" s="39" t="s">
        <v>8</v>
      </c>
      <c r="J292" s="1646"/>
      <c r="K292" s="1649"/>
      <c r="L292" s="1649"/>
      <c r="M292" s="2062"/>
      <c r="N292" s="1945"/>
      <c r="O292" s="1766"/>
      <c r="P292" s="1981"/>
    </row>
    <row r="293" spans="1:16" s="673" customFormat="1" ht="36" customHeight="1" thickBot="1" x14ac:dyDescent="0.3">
      <c r="A293" s="669"/>
      <c r="B293" s="1714"/>
      <c r="C293" s="1677"/>
      <c r="D293" s="1845"/>
      <c r="E293" s="1845"/>
      <c r="F293" s="1845"/>
      <c r="G293" s="165" t="s">
        <v>429</v>
      </c>
      <c r="H293" s="218" t="s">
        <v>805</v>
      </c>
      <c r="I293" s="219" t="s">
        <v>853</v>
      </c>
      <c r="J293" s="1647"/>
      <c r="K293" s="1650"/>
      <c r="L293" s="1650"/>
      <c r="M293" s="2063"/>
      <c r="N293" s="1785"/>
      <c r="O293" s="1768"/>
      <c r="P293" s="1982"/>
    </row>
    <row r="294" spans="1:16" ht="20.25" customHeight="1" thickBot="1" x14ac:dyDescent="0.3">
      <c r="A294" s="775"/>
      <c r="B294" s="1848" t="s">
        <v>1606</v>
      </c>
      <c r="C294" s="1849"/>
      <c r="D294" s="1849"/>
      <c r="E294" s="1849"/>
      <c r="F294" s="1849"/>
      <c r="G294" s="1849"/>
      <c r="H294" s="1849"/>
      <c r="I294" s="1849"/>
      <c r="J294" s="1849"/>
      <c r="K294" s="1849"/>
      <c r="L294" s="1849"/>
      <c r="M294" s="1849"/>
      <c r="N294" s="1850"/>
      <c r="O294" s="783"/>
      <c r="P294" s="776"/>
    </row>
    <row r="295" spans="1:16" ht="24" customHeight="1" thickBot="1" x14ac:dyDescent="0.3">
      <c r="A295" s="208" t="s">
        <v>369</v>
      </c>
      <c r="B295" s="1786" t="s">
        <v>498</v>
      </c>
      <c r="C295" s="1787"/>
      <c r="D295" s="1787"/>
      <c r="E295" s="1787"/>
      <c r="F295" s="1787"/>
      <c r="G295" s="1787"/>
      <c r="H295" s="1787"/>
      <c r="I295" s="1787"/>
      <c r="J295" s="1787"/>
      <c r="K295" s="1787"/>
      <c r="L295" s="1787"/>
      <c r="M295" s="1787"/>
      <c r="N295" s="1788"/>
      <c r="O295" s="785"/>
      <c r="P295" s="781"/>
    </row>
    <row r="296" spans="1:16" ht="39" customHeight="1" x14ac:dyDescent="0.25">
      <c r="A296" s="204"/>
      <c r="B296" s="1674" t="s">
        <v>2</v>
      </c>
      <c r="C296" s="1846"/>
      <c r="D296" s="1846"/>
      <c r="E296" s="1846"/>
      <c r="F296" s="1846"/>
      <c r="G296" s="2054" t="s">
        <v>4020</v>
      </c>
      <c r="H296" s="2055"/>
      <c r="I296" s="2056"/>
      <c r="J296" s="1790" t="s">
        <v>3073</v>
      </c>
      <c r="K296" s="1694" t="s">
        <v>3071</v>
      </c>
      <c r="L296" s="1694" t="s">
        <v>3072</v>
      </c>
      <c r="M296" s="1688" t="s">
        <v>2</v>
      </c>
      <c r="N296" s="1780" t="s">
        <v>2</v>
      </c>
      <c r="O296" s="1826"/>
      <c r="P296" s="1817" t="s">
        <v>2361</v>
      </c>
    </row>
    <row r="297" spans="1:16" ht="36" customHeight="1" thickBot="1" x14ac:dyDescent="0.3">
      <c r="A297" s="204"/>
      <c r="B297" s="1677"/>
      <c r="C297" s="1847"/>
      <c r="D297" s="1847"/>
      <c r="E297" s="1847"/>
      <c r="F297" s="1847"/>
      <c r="G297" s="165" t="s">
        <v>499</v>
      </c>
      <c r="H297" s="382" t="s">
        <v>340</v>
      </c>
      <c r="I297" s="219" t="s">
        <v>4096</v>
      </c>
      <c r="J297" s="1792"/>
      <c r="K297" s="1696"/>
      <c r="L297" s="1696"/>
      <c r="M297" s="1689"/>
      <c r="N297" s="1781"/>
      <c r="O297" s="2032"/>
      <c r="P297" s="2060"/>
    </row>
    <row r="298" spans="1:16" ht="39" customHeight="1" thickBot="1" x14ac:dyDescent="0.3">
      <c r="A298" s="204"/>
      <c r="B298" s="1804" t="s">
        <v>2</v>
      </c>
      <c r="C298" s="1926"/>
      <c r="D298" s="1930"/>
      <c r="E298" s="1928"/>
      <c r="F298" s="1928"/>
      <c r="G298" s="2054" t="s">
        <v>4103</v>
      </c>
      <c r="H298" s="2055"/>
      <c r="I298" s="2056"/>
      <c r="J298" s="1873" t="s">
        <v>3994</v>
      </c>
      <c r="K298" s="1932" t="s">
        <v>3665</v>
      </c>
      <c r="L298" s="1932" t="s">
        <v>3973</v>
      </c>
      <c r="M298" s="1938" t="s">
        <v>2</v>
      </c>
      <c r="N298" s="1940" t="s">
        <v>2</v>
      </c>
      <c r="O298" s="1964" t="s">
        <v>2361</v>
      </c>
      <c r="P298" s="2001"/>
    </row>
    <row r="299" spans="1:16" ht="49.5" customHeight="1" thickBot="1" x14ac:dyDescent="0.3">
      <c r="A299" s="204"/>
      <c r="B299" s="1805"/>
      <c r="C299" s="1927"/>
      <c r="D299" s="1931"/>
      <c r="E299" s="1929"/>
      <c r="F299" s="1929"/>
      <c r="G299" s="215" t="s">
        <v>499</v>
      </c>
      <c r="H299" s="217" t="s">
        <v>3993</v>
      </c>
      <c r="I299" s="217" t="s">
        <v>4096</v>
      </c>
      <c r="J299" s="1874"/>
      <c r="K299" s="1933"/>
      <c r="L299" s="1933"/>
      <c r="M299" s="1939"/>
      <c r="N299" s="1941"/>
      <c r="O299" s="1743"/>
      <c r="P299" s="2002"/>
    </row>
    <row r="300" spans="1:16" ht="49.5" customHeight="1" thickBot="1" x14ac:dyDescent="0.3">
      <c r="A300" s="204"/>
      <c r="B300" s="1244"/>
      <c r="C300" s="1241"/>
      <c r="D300" s="1242"/>
      <c r="E300" s="1256" t="s">
        <v>2</v>
      </c>
      <c r="F300" s="1256" t="s">
        <v>2</v>
      </c>
      <c r="G300" s="215" t="s">
        <v>499</v>
      </c>
      <c r="H300" s="217" t="s">
        <v>3993</v>
      </c>
      <c r="I300" s="217" t="s">
        <v>4096</v>
      </c>
      <c r="J300" s="1257" t="s">
        <v>3994</v>
      </c>
      <c r="K300" s="1258" t="s">
        <v>3665</v>
      </c>
      <c r="L300" s="1258" t="s">
        <v>3973</v>
      </c>
      <c r="M300" s="1256" t="s">
        <v>2</v>
      </c>
      <c r="N300" s="1259" t="s">
        <v>2</v>
      </c>
      <c r="O300" s="1260" t="s">
        <v>2</v>
      </c>
      <c r="P300" s="961"/>
    </row>
    <row r="301" spans="1:16" ht="21" customHeight="1" thickBot="1" x14ac:dyDescent="0.3">
      <c r="A301" s="208" t="s">
        <v>84</v>
      </c>
      <c r="B301" s="1654" t="s">
        <v>202</v>
      </c>
      <c r="C301" s="1655"/>
      <c r="D301" s="1655"/>
      <c r="E301" s="1655"/>
      <c r="F301" s="1655"/>
      <c r="G301" s="1655"/>
      <c r="H301" s="1655"/>
      <c r="I301" s="1655"/>
      <c r="J301" s="1655"/>
      <c r="K301" s="1655"/>
      <c r="L301" s="1655"/>
      <c r="M301" s="1655"/>
      <c r="N301" s="1656"/>
      <c r="O301" s="785" t="s">
        <v>3995</v>
      </c>
      <c r="P301" s="781"/>
    </row>
    <row r="302" spans="1:16" ht="18.75" customHeight="1" thickBot="1" x14ac:dyDescent="0.3">
      <c r="A302" s="208" t="s">
        <v>95</v>
      </c>
      <c r="B302" s="1786" t="s">
        <v>210</v>
      </c>
      <c r="C302" s="1787"/>
      <c r="D302" s="1787"/>
      <c r="E302" s="1787"/>
      <c r="F302" s="1787"/>
      <c r="G302" s="1787"/>
      <c r="H302" s="1787"/>
      <c r="I302" s="1787"/>
      <c r="J302" s="1787"/>
      <c r="K302" s="1787"/>
      <c r="L302" s="1787"/>
      <c r="M302" s="1787"/>
      <c r="N302" s="1788"/>
      <c r="O302" s="785"/>
      <c r="P302" s="781"/>
    </row>
    <row r="303" spans="1:16" ht="39.75" customHeight="1" x14ac:dyDescent="0.25">
      <c r="A303" s="204"/>
      <c r="B303" s="1712" t="s">
        <v>2</v>
      </c>
      <c r="C303" s="1674" t="s">
        <v>2</v>
      </c>
      <c r="D303" s="1644"/>
      <c r="E303" s="1674" t="s">
        <v>2</v>
      </c>
      <c r="F303" s="1674" t="s">
        <v>2</v>
      </c>
      <c r="G303" s="215" t="s">
        <v>757</v>
      </c>
      <c r="H303" s="216" t="s">
        <v>346</v>
      </c>
      <c r="I303" s="217" t="s">
        <v>314</v>
      </c>
      <c r="J303" s="1617" t="s">
        <v>2057</v>
      </c>
      <c r="K303" s="1648" t="s">
        <v>2056</v>
      </c>
      <c r="L303" s="1648" t="s">
        <v>2058</v>
      </c>
      <c r="M303" s="1651" t="s">
        <v>2</v>
      </c>
      <c r="N303" s="1727" t="s">
        <v>2</v>
      </c>
      <c r="O303" s="1720" t="s">
        <v>2217</v>
      </c>
      <c r="P303" s="1973"/>
    </row>
    <row r="304" spans="1:16" ht="48.75" customHeight="1" thickBot="1" x14ac:dyDescent="0.3">
      <c r="A304" s="204"/>
      <c r="B304" s="1714"/>
      <c r="C304" s="1677"/>
      <c r="D304" s="1645"/>
      <c r="E304" s="1677"/>
      <c r="F304" s="1677"/>
      <c r="G304" s="165" t="s">
        <v>1995</v>
      </c>
      <c r="H304" s="218" t="s">
        <v>2059</v>
      </c>
      <c r="I304" s="165" t="s">
        <v>8</v>
      </c>
      <c r="J304" s="1954"/>
      <c r="K304" s="1650"/>
      <c r="L304" s="2064"/>
      <c r="M304" s="1653"/>
      <c r="N304" s="1729"/>
      <c r="O304" s="1754"/>
      <c r="P304" s="1755"/>
    </row>
    <row r="305" spans="1:16" ht="21" customHeight="1" thickBot="1" x14ac:dyDescent="0.3">
      <c r="A305" s="208" t="s">
        <v>84</v>
      </c>
      <c r="B305" s="1786" t="s">
        <v>202</v>
      </c>
      <c r="C305" s="1787"/>
      <c r="D305" s="1787"/>
      <c r="E305" s="1787"/>
      <c r="F305" s="1787"/>
      <c r="G305" s="1787"/>
      <c r="H305" s="1787"/>
      <c r="I305" s="1787"/>
      <c r="J305" s="1787"/>
      <c r="K305" s="1787"/>
      <c r="L305" s="1787"/>
      <c r="M305" s="1787"/>
      <c r="N305" s="1788"/>
      <c r="O305" s="785"/>
      <c r="P305" s="781"/>
    </row>
    <row r="306" spans="1:16" ht="18.75" customHeight="1" thickBot="1" x14ac:dyDescent="0.3">
      <c r="A306" s="204" t="s">
        <v>95</v>
      </c>
      <c r="B306" s="1786" t="s">
        <v>210</v>
      </c>
      <c r="C306" s="1787"/>
      <c r="D306" s="1787"/>
      <c r="E306" s="1787"/>
      <c r="F306" s="1787"/>
      <c r="G306" s="1787"/>
      <c r="H306" s="1787"/>
      <c r="I306" s="1787"/>
      <c r="J306" s="1787"/>
      <c r="K306" s="1787"/>
      <c r="L306" s="1787"/>
      <c r="M306" s="1787"/>
      <c r="N306" s="1788"/>
      <c r="O306" s="785"/>
      <c r="P306" s="781"/>
    </row>
    <row r="307" spans="1:16" ht="19.5" customHeight="1" thickBot="1" x14ac:dyDescent="0.3">
      <c r="A307" s="208" t="s">
        <v>97</v>
      </c>
      <c r="B307" s="1786" t="s">
        <v>219</v>
      </c>
      <c r="C307" s="1787"/>
      <c r="D307" s="1787"/>
      <c r="E307" s="1787"/>
      <c r="F307" s="1787"/>
      <c r="G307" s="1787"/>
      <c r="H307" s="1787"/>
      <c r="I307" s="1787"/>
      <c r="J307" s="1787"/>
      <c r="K307" s="1787"/>
      <c r="L307" s="1787"/>
      <c r="M307" s="1787"/>
      <c r="N307" s="1788"/>
      <c r="O307" s="785"/>
      <c r="P307" s="781"/>
    </row>
    <row r="308" spans="1:16" ht="39.75" customHeight="1" x14ac:dyDescent="0.25">
      <c r="A308" s="204"/>
      <c r="B308" s="1715"/>
      <c r="C308" s="1651" t="s">
        <v>2</v>
      </c>
      <c r="D308" s="1651" t="s">
        <v>2</v>
      </c>
      <c r="E308" s="1651" t="s">
        <v>2</v>
      </c>
      <c r="F308" s="1651" t="s">
        <v>2</v>
      </c>
      <c r="G308" s="30" t="s">
        <v>1995</v>
      </c>
      <c r="H308" s="1955" t="s">
        <v>2050</v>
      </c>
      <c r="I308" s="30" t="s">
        <v>8</v>
      </c>
      <c r="J308" s="1617" t="s">
        <v>2049</v>
      </c>
      <c r="K308" s="1648" t="s">
        <v>2048</v>
      </c>
      <c r="L308" s="1648" t="s">
        <v>2051</v>
      </c>
      <c r="M308" s="1651" t="s">
        <v>2</v>
      </c>
      <c r="N308" s="1727" t="s">
        <v>2</v>
      </c>
      <c r="O308" s="1720" t="s">
        <v>2217</v>
      </c>
      <c r="P308" s="1750"/>
    </row>
    <row r="309" spans="1:16" ht="39.75" customHeight="1" thickBot="1" x14ac:dyDescent="0.3">
      <c r="A309" s="204"/>
      <c r="B309" s="1718"/>
      <c r="C309" s="1653"/>
      <c r="D309" s="1653"/>
      <c r="E309" s="1653"/>
      <c r="F309" s="1653"/>
      <c r="G309" s="165" t="s">
        <v>453</v>
      </c>
      <c r="H309" s="1956"/>
      <c r="I309" s="218" t="s">
        <v>8</v>
      </c>
      <c r="J309" s="1647"/>
      <c r="K309" s="1650"/>
      <c r="L309" s="1650"/>
      <c r="M309" s="1653"/>
      <c r="N309" s="1729"/>
      <c r="O309" s="1754"/>
      <c r="P309" s="1755"/>
    </row>
    <row r="310" spans="1:16" ht="39.75" customHeight="1" thickBot="1" x14ac:dyDescent="0.3">
      <c r="A310" s="204"/>
      <c r="B310" s="921"/>
      <c r="C310" s="893" t="s">
        <v>2</v>
      </c>
      <c r="D310" s="893" t="s">
        <v>2</v>
      </c>
      <c r="E310" s="893" t="s">
        <v>2</v>
      </c>
      <c r="F310" s="893" t="s">
        <v>2</v>
      </c>
      <c r="G310" s="165" t="s">
        <v>453</v>
      </c>
      <c r="H310" s="218" t="s">
        <v>2059</v>
      </c>
      <c r="I310" s="218" t="s">
        <v>8</v>
      </c>
      <c r="J310" s="217" t="s">
        <v>2284</v>
      </c>
      <c r="K310" s="920" t="s">
        <v>2270</v>
      </c>
      <c r="L310" s="920" t="s">
        <v>2271</v>
      </c>
      <c r="M310" s="893" t="s">
        <v>2</v>
      </c>
      <c r="N310" s="894" t="s">
        <v>2</v>
      </c>
      <c r="O310" s="883" t="s">
        <v>2217</v>
      </c>
      <c r="P310" s="890"/>
    </row>
    <row r="311" spans="1:16" ht="21" customHeight="1" thickBot="1" x14ac:dyDescent="0.3">
      <c r="A311" s="208" t="s">
        <v>84</v>
      </c>
      <c r="B311" s="1786" t="s">
        <v>202</v>
      </c>
      <c r="C311" s="1787"/>
      <c r="D311" s="1787"/>
      <c r="E311" s="1787"/>
      <c r="F311" s="1787"/>
      <c r="G311" s="1787"/>
      <c r="H311" s="1787"/>
      <c r="I311" s="1787"/>
      <c r="J311" s="1787"/>
      <c r="K311" s="1787"/>
      <c r="L311" s="1787"/>
      <c r="M311" s="1787"/>
      <c r="N311" s="1788"/>
      <c r="O311" s="785"/>
      <c r="P311" s="781"/>
    </row>
    <row r="312" spans="1:16" ht="19.5" customHeight="1" thickBot="1" x14ac:dyDescent="0.3">
      <c r="A312" s="208" t="s">
        <v>97</v>
      </c>
      <c r="B312" s="1786" t="s">
        <v>219</v>
      </c>
      <c r="C312" s="1787"/>
      <c r="D312" s="1787"/>
      <c r="E312" s="1787"/>
      <c r="F312" s="1787"/>
      <c r="G312" s="1787"/>
      <c r="H312" s="1787"/>
      <c r="I312" s="1787"/>
      <c r="J312" s="1787"/>
      <c r="K312" s="1787"/>
      <c r="L312" s="1787"/>
      <c r="M312" s="1787"/>
      <c r="N312" s="1788"/>
      <c r="O312" s="785"/>
      <c r="P312" s="781"/>
    </row>
    <row r="313" spans="1:16" ht="39.75" customHeight="1" x14ac:dyDescent="0.25">
      <c r="A313" s="204"/>
      <c r="B313" s="1715"/>
      <c r="C313" s="1651" t="s">
        <v>2</v>
      </c>
      <c r="D313" s="1651" t="s">
        <v>2</v>
      </c>
      <c r="E313" s="1644"/>
      <c r="F313" s="1644"/>
      <c r="G313" s="30" t="s">
        <v>454</v>
      </c>
      <c r="H313" s="51" t="s">
        <v>319</v>
      </c>
      <c r="I313" s="39" t="s">
        <v>319</v>
      </c>
      <c r="J313" s="1617" t="s">
        <v>1945</v>
      </c>
      <c r="K313" s="1694" t="s">
        <v>1946</v>
      </c>
      <c r="L313" s="1694" t="s">
        <v>1947</v>
      </c>
      <c r="M313" s="1651" t="s">
        <v>2</v>
      </c>
      <c r="N313" s="1727" t="s">
        <v>2</v>
      </c>
      <c r="O313" s="1720" t="s">
        <v>2217</v>
      </c>
      <c r="P313" s="1974"/>
    </row>
    <row r="314" spans="1:16" ht="36" customHeight="1" thickBot="1" x14ac:dyDescent="0.3">
      <c r="A314" s="204"/>
      <c r="B314" s="1718"/>
      <c r="C314" s="1653"/>
      <c r="D314" s="1653"/>
      <c r="E314" s="1645"/>
      <c r="F314" s="1645"/>
      <c r="G314" s="165" t="s">
        <v>455</v>
      </c>
      <c r="H314" s="218" t="s">
        <v>805</v>
      </c>
      <c r="I314" s="219" t="s">
        <v>1905</v>
      </c>
      <c r="J314" s="1647"/>
      <c r="K314" s="1696"/>
      <c r="L314" s="1696"/>
      <c r="M314" s="1653"/>
      <c r="N314" s="1729"/>
      <c r="O314" s="1754"/>
      <c r="P314" s="1975"/>
    </row>
    <row r="315" spans="1:16" ht="21" customHeight="1" thickBot="1" x14ac:dyDescent="0.3">
      <c r="A315" s="208" t="s">
        <v>84</v>
      </c>
      <c r="B315" s="1786" t="s">
        <v>202</v>
      </c>
      <c r="C315" s="1787"/>
      <c r="D315" s="1787"/>
      <c r="E315" s="1787"/>
      <c r="F315" s="1787"/>
      <c r="G315" s="1787"/>
      <c r="H315" s="1787"/>
      <c r="I315" s="1787"/>
      <c r="J315" s="1787"/>
      <c r="K315" s="1787"/>
      <c r="L315" s="1787"/>
      <c r="M315" s="1787"/>
      <c r="N315" s="1788"/>
      <c r="O315" s="785"/>
      <c r="P315" s="781"/>
    </row>
    <row r="316" spans="1:16" ht="19.5" customHeight="1" thickBot="1" x14ac:dyDescent="0.3">
      <c r="A316" s="208" t="s">
        <v>101</v>
      </c>
      <c r="B316" s="1786" t="s">
        <v>221</v>
      </c>
      <c r="C316" s="1787"/>
      <c r="D316" s="1787"/>
      <c r="E316" s="1787"/>
      <c r="F316" s="1787"/>
      <c r="G316" s="1787"/>
      <c r="H316" s="1787"/>
      <c r="I316" s="1787"/>
      <c r="J316" s="1787"/>
      <c r="K316" s="1787"/>
      <c r="L316" s="1787"/>
      <c r="M316" s="1787"/>
      <c r="N316" s="1788"/>
      <c r="O316" s="785"/>
      <c r="P316" s="781"/>
    </row>
    <row r="317" spans="1:16" ht="19.5" customHeight="1" thickBot="1" x14ac:dyDescent="0.3">
      <c r="A317" s="208" t="s">
        <v>369</v>
      </c>
      <c r="B317" s="1786" t="s">
        <v>498</v>
      </c>
      <c r="C317" s="1787"/>
      <c r="D317" s="1787"/>
      <c r="E317" s="1787"/>
      <c r="F317" s="1787"/>
      <c r="G317" s="1787"/>
      <c r="H317" s="1787"/>
      <c r="I317" s="1787"/>
      <c r="J317" s="1787"/>
      <c r="K317" s="1787"/>
      <c r="L317" s="1787"/>
      <c r="M317" s="1787"/>
      <c r="N317" s="1788"/>
      <c r="O317" s="785"/>
      <c r="P317" s="781"/>
    </row>
    <row r="318" spans="1:16" ht="39.75" customHeight="1" x14ac:dyDescent="0.25">
      <c r="A318" s="204"/>
      <c r="B318" s="1715"/>
      <c r="C318" s="1651" t="s">
        <v>2</v>
      </c>
      <c r="D318" s="1651" t="s">
        <v>2</v>
      </c>
      <c r="E318" s="1644"/>
      <c r="F318" s="1644"/>
      <c r="G318" s="30" t="s">
        <v>489</v>
      </c>
      <c r="H318" s="51" t="s">
        <v>338</v>
      </c>
      <c r="I318" s="39" t="s">
        <v>337</v>
      </c>
      <c r="J318" s="1617" t="s">
        <v>1930</v>
      </c>
      <c r="K318" s="1694" t="s">
        <v>1994</v>
      </c>
      <c r="L318" s="1694" t="s">
        <v>1931</v>
      </c>
      <c r="M318" s="1651" t="s">
        <v>2</v>
      </c>
      <c r="N318" s="1727" t="s">
        <v>2</v>
      </c>
      <c r="O318" s="1720" t="s">
        <v>2217</v>
      </c>
      <c r="P318" s="1974"/>
    </row>
    <row r="319" spans="1:16" ht="36" customHeight="1" thickBot="1" x14ac:dyDescent="0.3">
      <c r="A319" s="204"/>
      <c r="B319" s="1718"/>
      <c r="C319" s="1653"/>
      <c r="D319" s="1653"/>
      <c r="E319" s="1645"/>
      <c r="F319" s="1645"/>
      <c r="G319" s="165" t="s">
        <v>991</v>
      </c>
      <c r="H319" s="218" t="s">
        <v>805</v>
      </c>
      <c r="I319" s="219" t="s">
        <v>968</v>
      </c>
      <c r="J319" s="1647"/>
      <c r="K319" s="1696"/>
      <c r="L319" s="1696"/>
      <c r="M319" s="1653"/>
      <c r="N319" s="1729"/>
      <c r="O319" s="1754"/>
      <c r="P319" s="1975"/>
    </row>
    <row r="320" spans="1:16" ht="39.75" customHeight="1" x14ac:dyDescent="0.25">
      <c r="A320" s="204"/>
      <c r="B320" s="1715"/>
      <c r="C320" s="1651" t="s">
        <v>2</v>
      </c>
      <c r="D320" s="1651" t="s">
        <v>2</v>
      </c>
      <c r="E320" s="1651" t="s">
        <v>2</v>
      </c>
      <c r="F320" s="1644"/>
      <c r="G320" s="30" t="s">
        <v>489</v>
      </c>
      <c r="H320" s="51" t="s">
        <v>2035</v>
      </c>
      <c r="I320" s="39" t="s">
        <v>337</v>
      </c>
      <c r="J320" s="1617" t="s">
        <v>2032</v>
      </c>
      <c r="K320" s="1648" t="s">
        <v>2033</v>
      </c>
      <c r="L320" s="1648" t="s">
        <v>2034</v>
      </c>
      <c r="M320" s="1651" t="s">
        <v>2</v>
      </c>
      <c r="N320" s="1727" t="s">
        <v>2</v>
      </c>
      <c r="O320" s="1720" t="s">
        <v>2217</v>
      </c>
      <c r="P320" s="1973"/>
    </row>
    <row r="321" spans="1:16" ht="36" customHeight="1" thickBot="1" x14ac:dyDescent="0.3">
      <c r="A321" s="204"/>
      <c r="B321" s="1718"/>
      <c r="C321" s="1653"/>
      <c r="D321" s="1653"/>
      <c r="E321" s="1653"/>
      <c r="F321" s="1645"/>
      <c r="G321" s="165" t="s">
        <v>991</v>
      </c>
      <c r="H321" s="218" t="s">
        <v>2031</v>
      </c>
      <c r="I321" s="219" t="s">
        <v>968</v>
      </c>
      <c r="J321" s="1647"/>
      <c r="K321" s="1650"/>
      <c r="L321" s="1650"/>
      <c r="M321" s="1653"/>
      <c r="N321" s="1729"/>
      <c r="O321" s="1754"/>
      <c r="P321" s="1755"/>
    </row>
    <row r="322" spans="1:16" ht="36" customHeight="1" thickBot="1" x14ac:dyDescent="0.3">
      <c r="A322" s="204"/>
      <c r="B322" s="901" t="s">
        <v>2</v>
      </c>
      <c r="C322" s="893" t="s">
        <v>2</v>
      </c>
      <c r="D322" s="893" t="s">
        <v>2</v>
      </c>
      <c r="E322" s="924"/>
      <c r="F322" s="924"/>
      <c r="G322" s="165" t="s">
        <v>436</v>
      </c>
      <c r="H322" s="218" t="s">
        <v>805</v>
      </c>
      <c r="I322" s="219" t="s">
        <v>1932</v>
      </c>
      <c r="J322" s="217" t="s">
        <v>1933</v>
      </c>
      <c r="K322" s="923" t="s">
        <v>1934</v>
      </c>
      <c r="L322" s="923" t="s">
        <v>1935</v>
      </c>
      <c r="M322" s="893" t="s">
        <v>2</v>
      </c>
      <c r="N322" s="894" t="s">
        <v>2</v>
      </c>
      <c r="O322" s="922"/>
      <c r="P322" s="884" t="s">
        <v>2989</v>
      </c>
    </row>
    <row r="323" spans="1:16" ht="39.75" customHeight="1" x14ac:dyDescent="0.25">
      <c r="A323" s="204"/>
      <c r="B323" s="1641"/>
      <c r="C323" s="1651" t="s">
        <v>2</v>
      </c>
      <c r="D323" s="1651" t="s">
        <v>2</v>
      </c>
      <c r="E323" s="1637"/>
      <c r="F323" s="1637"/>
      <c r="G323" s="30" t="s">
        <v>454</v>
      </c>
      <c r="H323" s="51" t="s">
        <v>319</v>
      </c>
      <c r="I323" s="39" t="s">
        <v>319</v>
      </c>
      <c r="J323" s="1617" t="s">
        <v>1936</v>
      </c>
      <c r="K323" s="1648" t="s">
        <v>1937</v>
      </c>
      <c r="L323" s="1648" t="s">
        <v>1938</v>
      </c>
      <c r="M323" s="1651" t="s">
        <v>2</v>
      </c>
      <c r="N323" s="1727" t="s">
        <v>2</v>
      </c>
      <c r="O323" s="1934" t="s">
        <v>2217</v>
      </c>
      <c r="P323" s="1976"/>
    </row>
    <row r="324" spans="1:16" ht="36" customHeight="1" thickBot="1" x14ac:dyDescent="0.3">
      <c r="A324" s="204"/>
      <c r="B324" s="1643"/>
      <c r="C324" s="1653"/>
      <c r="D324" s="1653"/>
      <c r="E324" s="1639"/>
      <c r="F324" s="1639"/>
      <c r="G324" s="165" t="s">
        <v>456</v>
      </c>
      <c r="H324" s="218" t="s">
        <v>2196</v>
      </c>
      <c r="I324" s="219" t="s">
        <v>345</v>
      </c>
      <c r="J324" s="1647"/>
      <c r="K324" s="1650"/>
      <c r="L324" s="1650"/>
      <c r="M324" s="1653"/>
      <c r="N324" s="1729"/>
      <c r="O324" s="1935"/>
      <c r="P324" s="1977"/>
    </row>
    <row r="325" spans="1:16" ht="45" customHeight="1" x14ac:dyDescent="0.25">
      <c r="A325" s="204"/>
      <c r="B325" s="1777"/>
      <c r="C325" s="1674" t="s">
        <v>2</v>
      </c>
      <c r="D325" s="1674" t="s">
        <v>2</v>
      </c>
      <c r="E325" s="1770"/>
      <c r="F325" s="1770"/>
      <c r="G325" s="30" t="s">
        <v>454</v>
      </c>
      <c r="H325" s="51" t="s">
        <v>319</v>
      </c>
      <c r="I325" s="39" t="s">
        <v>319</v>
      </c>
      <c r="J325" s="1617" t="s">
        <v>2264</v>
      </c>
      <c r="K325" s="1648" t="s">
        <v>2266</v>
      </c>
      <c r="L325" s="1648" t="s">
        <v>2267</v>
      </c>
      <c r="M325" s="1674" t="s">
        <v>2</v>
      </c>
      <c r="N325" s="1782" t="s">
        <v>2</v>
      </c>
      <c r="O325" s="1720" t="s">
        <v>2217</v>
      </c>
      <c r="P325" s="1974"/>
    </row>
    <row r="326" spans="1:16" ht="45" customHeight="1" x14ac:dyDescent="0.25">
      <c r="A326" s="204"/>
      <c r="B326" s="1778"/>
      <c r="C326" s="1773"/>
      <c r="D326" s="1773"/>
      <c r="E326" s="1771"/>
      <c r="F326" s="1789"/>
      <c r="G326" s="30" t="s">
        <v>499</v>
      </c>
      <c r="H326" s="39" t="s">
        <v>4104</v>
      </c>
      <c r="I326" s="39" t="s">
        <v>4096</v>
      </c>
      <c r="J326" s="1646"/>
      <c r="K326" s="1649"/>
      <c r="L326" s="1649"/>
      <c r="M326" s="1773"/>
      <c r="N326" s="1945"/>
      <c r="O326" s="1721"/>
      <c r="P326" s="2053"/>
    </row>
    <row r="327" spans="1:16" ht="45" customHeight="1" thickBot="1" x14ac:dyDescent="0.3">
      <c r="A327" s="204"/>
      <c r="B327" s="1778"/>
      <c r="C327" s="1773"/>
      <c r="D327" s="1773"/>
      <c r="E327" s="1771"/>
      <c r="F327" s="1789"/>
      <c r="G327" s="165" t="s">
        <v>460</v>
      </c>
      <c r="H327" s="30" t="s">
        <v>4025</v>
      </c>
      <c r="I327" s="30" t="s">
        <v>749</v>
      </c>
      <c r="J327" s="1646"/>
      <c r="K327" s="1649"/>
      <c r="L327" s="1649"/>
      <c r="M327" s="1773"/>
      <c r="N327" s="1945"/>
      <c r="O327" s="1721"/>
      <c r="P327" s="2053"/>
    </row>
    <row r="328" spans="1:16" ht="50.25" customHeight="1" thickBot="1" x14ac:dyDescent="0.3">
      <c r="A328" s="204"/>
      <c r="B328" s="1779"/>
      <c r="C328" s="1677"/>
      <c r="D328" s="1677"/>
      <c r="E328" s="1772"/>
      <c r="F328" s="1772"/>
      <c r="G328" s="165" t="s">
        <v>2435</v>
      </c>
      <c r="H328" s="218" t="s">
        <v>805</v>
      </c>
      <c r="I328" s="219" t="s">
        <v>20</v>
      </c>
      <c r="J328" s="1647"/>
      <c r="K328" s="1650"/>
      <c r="L328" s="1650"/>
      <c r="M328" s="1677"/>
      <c r="N328" s="1785"/>
      <c r="O328" s="1754"/>
      <c r="P328" s="1975"/>
    </row>
    <row r="329" spans="1:16" ht="45" customHeight="1" x14ac:dyDescent="0.25">
      <c r="A329" s="204"/>
      <c r="B329" s="1777"/>
      <c r="C329" s="1674" t="s">
        <v>2</v>
      </c>
      <c r="D329" s="1674" t="s">
        <v>2</v>
      </c>
      <c r="E329" s="1770"/>
      <c r="F329" s="1770"/>
      <c r="G329" s="30" t="s">
        <v>454</v>
      </c>
      <c r="H329" s="51" t="s">
        <v>319</v>
      </c>
      <c r="I329" s="39" t="s">
        <v>319</v>
      </c>
      <c r="J329" s="1617" t="s">
        <v>2265</v>
      </c>
      <c r="K329" s="1648" t="s">
        <v>2268</v>
      </c>
      <c r="L329" s="1648" t="s">
        <v>2269</v>
      </c>
      <c r="M329" s="1674" t="s">
        <v>2</v>
      </c>
      <c r="N329" s="1782" t="s">
        <v>2</v>
      </c>
      <c r="O329" s="1720" t="s">
        <v>2217</v>
      </c>
      <c r="P329" s="1988"/>
    </row>
    <row r="330" spans="1:16" ht="45" customHeight="1" x14ac:dyDescent="0.25">
      <c r="A330" s="204"/>
      <c r="B330" s="1778"/>
      <c r="C330" s="1773"/>
      <c r="D330" s="1773"/>
      <c r="E330" s="1771"/>
      <c r="F330" s="1771"/>
      <c r="G330" s="30" t="s">
        <v>499</v>
      </c>
      <c r="H330" s="39" t="s">
        <v>4104</v>
      </c>
      <c r="I330" s="39" t="s">
        <v>4096</v>
      </c>
      <c r="J330" s="1646"/>
      <c r="K330" s="1649"/>
      <c r="L330" s="1649"/>
      <c r="M330" s="1773"/>
      <c r="N330" s="1945"/>
      <c r="O330" s="1721"/>
      <c r="P330" s="1989"/>
    </row>
    <row r="331" spans="1:16" ht="45" customHeight="1" thickBot="1" x14ac:dyDescent="0.3">
      <c r="A331" s="204"/>
      <c r="B331" s="1778"/>
      <c r="C331" s="1773"/>
      <c r="D331" s="1773"/>
      <c r="E331" s="1771"/>
      <c r="F331" s="1771"/>
      <c r="G331" s="165" t="s">
        <v>460</v>
      </c>
      <c r="H331" s="30" t="s">
        <v>4025</v>
      </c>
      <c r="I331" s="30" t="s">
        <v>749</v>
      </c>
      <c r="J331" s="1646"/>
      <c r="K331" s="1649"/>
      <c r="L331" s="1649"/>
      <c r="M331" s="1773"/>
      <c r="N331" s="1945"/>
      <c r="O331" s="1721"/>
      <c r="P331" s="1989"/>
    </row>
    <row r="332" spans="1:16" ht="50.25" customHeight="1" thickBot="1" x14ac:dyDescent="0.3">
      <c r="A332" s="204"/>
      <c r="B332" s="1779"/>
      <c r="C332" s="1677"/>
      <c r="D332" s="1677"/>
      <c r="E332" s="1772"/>
      <c r="F332" s="1772"/>
      <c r="G332" s="165" t="s">
        <v>2439</v>
      </c>
      <c r="H332" s="218" t="s">
        <v>805</v>
      </c>
      <c r="I332" s="219" t="s">
        <v>20</v>
      </c>
      <c r="J332" s="1647"/>
      <c r="K332" s="1650"/>
      <c r="L332" s="1650"/>
      <c r="M332" s="1677"/>
      <c r="N332" s="1785"/>
      <c r="O332" s="1754"/>
      <c r="P332" s="1990"/>
    </row>
    <row r="333" spans="1:16" ht="45" customHeight="1" x14ac:dyDescent="0.25">
      <c r="A333" s="204"/>
      <c r="B333" s="1777"/>
      <c r="C333" s="1674" t="s">
        <v>2</v>
      </c>
      <c r="D333" s="1674" t="s">
        <v>2</v>
      </c>
      <c r="E333" s="1770"/>
      <c r="F333" s="1770"/>
      <c r="G333" s="30" t="s">
        <v>454</v>
      </c>
      <c r="H333" s="51" t="s">
        <v>319</v>
      </c>
      <c r="I333" s="39" t="s">
        <v>319</v>
      </c>
      <c r="J333" s="1790" t="s">
        <v>3066</v>
      </c>
      <c r="K333" s="1694" t="s">
        <v>2266</v>
      </c>
      <c r="L333" s="1694" t="s">
        <v>2267</v>
      </c>
      <c r="M333" s="1685" t="s">
        <v>2</v>
      </c>
      <c r="N333" s="1760" t="s">
        <v>2</v>
      </c>
      <c r="O333" s="1826" t="s">
        <v>2217</v>
      </c>
      <c r="P333" s="1983"/>
    </row>
    <row r="334" spans="1:16" ht="45" customHeight="1" x14ac:dyDescent="0.25">
      <c r="A334" s="204"/>
      <c r="B334" s="1778"/>
      <c r="C334" s="1773"/>
      <c r="D334" s="1773"/>
      <c r="E334" s="1771"/>
      <c r="F334" s="1789"/>
      <c r="G334" s="30" t="s">
        <v>499</v>
      </c>
      <c r="H334" s="39" t="s">
        <v>344</v>
      </c>
      <c r="I334" s="39" t="s">
        <v>4096</v>
      </c>
      <c r="J334" s="1791"/>
      <c r="K334" s="1695"/>
      <c r="L334" s="1695"/>
      <c r="M334" s="1697"/>
      <c r="N334" s="1761"/>
      <c r="O334" s="1936"/>
      <c r="P334" s="1984"/>
    </row>
    <row r="335" spans="1:16" ht="45" customHeight="1" x14ac:dyDescent="0.25">
      <c r="A335" s="204"/>
      <c r="B335" s="1778"/>
      <c r="C335" s="1773"/>
      <c r="D335" s="1773"/>
      <c r="E335" s="1771"/>
      <c r="F335" s="1789"/>
      <c r="G335" s="30" t="s">
        <v>500</v>
      </c>
      <c r="H335" s="39" t="s">
        <v>3070</v>
      </c>
      <c r="I335" s="39" t="s">
        <v>579</v>
      </c>
      <c r="J335" s="1791"/>
      <c r="K335" s="1695"/>
      <c r="L335" s="1695"/>
      <c r="M335" s="1697"/>
      <c r="N335" s="1761"/>
      <c r="O335" s="1936"/>
      <c r="P335" s="1984"/>
    </row>
    <row r="336" spans="1:16" ht="45" customHeight="1" thickBot="1" x14ac:dyDescent="0.3">
      <c r="A336" s="204"/>
      <c r="B336" s="1778"/>
      <c r="C336" s="1773"/>
      <c r="D336" s="1773"/>
      <c r="E336" s="1771"/>
      <c r="F336" s="1789"/>
      <c r="G336" s="165" t="s">
        <v>460</v>
      </c>
      <c r="H336" s="30" t="s">
        <v>4025</v>
      </c>
      <c r="I336" s="30" t="s">
        <v>749</v>
      </c>
      <c r="J336" s="1791"/>
      <c r="K336" s="1695"/>
      <c r="L336" s="1695"/>
      <c r="M336" s="1697"/>
      <c r="N336" s="1761"/>
      <c r="O336" s="1936"/>
      <c r="P336" s="1984"/>
    </row>
    <row r="337" spans="1:16" ht="50.25" customHeight="1" thickBot="1" x14ac:dyDescent="0.3">
      <c r="A337" s="204"/>
      <c r="B337" s="1779"/>
      <c r="C337" s="1677"/>
      <c r="D337" s="1677"/>
      <c r="E337" s="1772"/>
      <c r="F337" s="1772"/>
      <c r="G337" s="165" t="s">
        <v>2435</v>
      </c>
      <c r="H337" s="218" t="s">
        <v>805</v>
      </c>
      <c r="I337" s="219" t="s">
        <v>20</v>
      </c>
      <c r="J337" s="1792"/>
      <c r="K337" s="1696"/>
      <c r="L337" s="1696"/>
      <c r="M337" s="1687"/>
      <c r="N337" s="1762"/>
      <c r="O337" s="1828"/>
      <c r="P337" s="1985"/>
    </row>
    <row r="338" spans="1:16" ht="45" customHeight="1" x14ac:dyDescent="0.25">
      <c r="A338" s="204"/>
      <c r="B338" s="1777"/>
      <c r="C338" s="1674" t="s">
        <v>2</v>
      </c>
      <c r="D338" s="1674" t="s">
        <v>2</v>
      </c>
      <c r="E338" s="1770"/>
      <c r="F338" s="1770"/>
      <c r="G338" s="30" t="s">
        <v>454</v>
      </c>
      <c r="H338" s="51" t="s">
        <v>319</v>
      </c>
      <c r="I338" s="39" t="s">
        <v>319</v>
      </c>
      <c r="J338" s="1790" t="s">
        <v>3067</v>
      </c>
      <c r="K338" s="1694" t="s">
        <v>2268</v>
      </c>
      <c r="L338" s="1694" t="s">
        <v>2269</v>
      </c>
      <c r="M338" s="1685" t="s">
        <v>2</v>
      </c>
      <c r="N338" s="1760" t="s">
        <v>2</v>
      </c>
      <c r="O338" s="1826" t="s">
        <v>2217</v>
      </c>
      <c r="P338" s="1986"/>
    </row>
    <row r="339" spans="1:16" ht="45" customHeight="1" x14ac:dyDescent="0.25">
      <c r="A339" s="204"/>
      <c r="B339" s="1778"/>
      <c r="C339" s="1773"/>
      <c r="D339" s="1773"/>
      <c r="E339" s="1771"/>
      <c r="F339" s="1771"/>
      <c r="G339" s="30" t="s">
        <v>499</v>
      </c>
      <c r="H339" s="39" t="s">
        <v>344</v>
      </c>
      <c r="I339" s="39" t="s">
        <v>4096</v>
      </c>
      <c r="J339" s="1791"/>
      <c r="K339" s="1695"/>
      <c r="L339" s="1695"/>
      <c r="M339" s="1697"/>
      <c r="N339" s="1761"/>
      <c r="O339" s="1936"/>
      <c r="P339" s="1984"/>
    </row>
    <row r="340" spans="1:16" ht="45" customHeight="1" x14ac:dyDescent="0.25">
      <c r="A340" s="204"/>
      <c r="B340" s="1778"/>
      <c r="C340" s="1773"/>
      <c r="D340" s="1773"/>
      <c r="E340" s="1771"/>
      <c r="F340" s="1771"/>
      <c r="G340" s="30" t="s">
        <v>500</v>
      </c>
      <c r="H340" s="39" t="s">
        <v>3070</v>
      </c>
      <c r="I340" s="39" t="s">
        <v>579</v>
      </c>
      <c r="J340" s="1791"/>
      <c r="K340" s="1695"/>
      <c r="L340" s="1695"/>
      <c r="M340" s="1697"/>
      <c r="N340" s="1761"/>
      <c r="O340" s="1936"/>
      <c r="P340" s="1984"/>
    </row>
    <row r="341" spans="1:16" ht="45" customHeight="1" thickBot="1" x14ac:dyDescent="0.3">
      <c r="A341" s="204"/>
      <c r="B341" s="1778"/>
      <c r="C341" s="1773"/>
      <c r="D341" s="1773"/>
      <c r="E341" s="1771"/>
      <c r="F341" s="1771"/>
      <c r="G341" s="165" t="s">
        <v>460</v>
      </c>
      <c r="H341" s="30" t="s">
        <v>4025</v>
      </c>
      <c r="I341" s="30" t="s">
        <v>749</v>
      </c>
      <c r="J341" s="1791"/>
      <c r="K341" s="1695"/>
      <c r="L341" s="1695"/>
      <c r="M341" s="1697"/>
      <c r="N341" s="1761"/>
      <c r="O341" s="1936"/>
      <c r="P341" s="1984"/>
    </row>
    <row r="342" spans="1:16" ht="50.25" customHeight="1" thickBot="1" x14ac:dyDescent="0.3">
      <c r="A342" s="204"/>
      <c r="B342" s="1779"/>
      <c r="C342" s="1677"/>
      <c r="D342" s="1677"/>
      <c r="E342" s="1772"/>
      <c r="F342" s="1772"/>
      <c r="G342" s="165" t="s">
        <v>2439</v>
      </c>
      <c r="H342" s="218" t="s">
        <v>805</v>
      </c>
      <c r="I342" s="219" t="s">
        <v>20</v>
      </c>
      <c r="J342" s="1792"/>
      <c r="K342" s="1696"/>
      <c r="L342" s="1696"/>
      <c r="M342" s="1687"/>
      <c r="N342" s="1762"/>
      <c r="O342" s="1828"/>
      <c r="P342" s="1987"/>
    </row>
    <row r="343" spans="1:16" ht="45" customHeight="1" x14ac:dyDescent="0.25">
      <c r="A343" s="204"/>
      <c r="B343" s="1777"/>
      <c r="C343" s="1674" t="s">
        <v>2</v>
      </c>
      <c r="D343" s="1674" t="s">
        <v>2</v>
      </c>
      <c r="E343" s="1770"/>
      <c r="F343" s="1770"/>
      <c r="G343" s="30" t="s">
        <v>454</v>
      </c>
      <c r="H343" s="51" t="s">
        <v>319</v>
      </c>
      <c r="I343" s="39" t="s">
        <v>319</v>
      </c>
      <c r="J343" s="1790" t="s">
        <v>3068</v>
      </c>
      <c r="K343" s="1694" t="s">
        <v>2266</v>
      </c>
      <c r="L343" s="1694" t="s">
        <v>2267</v>
      </c>
      <c r="M343" s="1685" t="s">
        <v>2</v>
      </c>
      <c r="N343" s="1760" t="s">
        <v>2</v>
      </c>
      <c r="O343" s="1809"/>
      <c r="P343" s="1809" t="s">
        <v>2217</v>
      </c>
    </row>
    <row r="344" spans="1:16" ht="45" customHeight="1" x14ac:dyDescent="0.25">
      <c r="A344" s="204"/>
      <c r="B344" s="1778"/>
      <c r="C344" s="1773"/>
      <c r="D344" s="1773"/>
      <c r="E344" s="1771"/>
      <c r="F344" s="1789"/>
      <c r="G344" s="30" t="s">
        <v>499</v>
      </c>
      <c r="H344" s="39" t="s">
        <v>344</v>
      </c>
      <c r="I344" s="39" t="s">
        <v>4096</v>
      </c>
      <c r="J344" s="1791"/>
      <c r="K344" s="1695"/>
      <c r="L344" s="1695"/>
      <c r="M344" s="1697"/>
      <c r="N344" s="1761"/>
      <c r="O344" s="1936"/>
      <c r="P344" s="1936"/>
    </row>
    <row r="345" spans="1:16" ht="45" customHeight="1" x14ac:dyDescent="0.25">
      <c r="A345" s="204"/>
      <c r="B345" s="1778"/>
      <c r="C345" s="1773"/>
      <c r="D345" s="1773"/>
      <c r="E345" s="1771"/>
      <c r="F345" s="1789"/>
      <c r="G345" s="30" t="s">
        <v>500</v>
      </c>
      <c r="H345" s="220" t="s">
        <v>650</v>
      </c>
      <c r="I345" s="220" t="s">
        <v>579</v>
      </c>
      <c r="J345" s="1791"/>
      <c r="K345" s="1695"/>
      <c r="L345" s="1695"/>
      <c r="M345" s="1697"/>
      <c r="N345" s="1761"/>
      <c r="O345" s="1936"/>
      <c r="P345" s="1936"/>
    </row>
    <row r="346" spans="1:16" ht="45" customHeight="1" thickBot="1" x14ac:dyDescent="0.3">
      <c r="A346" s="204"/>
      <c r="B346" s="1778"/>
      <c r="C346" s="1773"/>
      <c r="D346" s="1773"/>
      <c r="E346" s="1771"/>
      <c r="F346" s="1789"/>
      <c r="G346" s="165" t="s">
        <v>460</v>
      </c>
      <c r="H346" s="30" t="s">
        <v>4025</v>
      </c>
      <c r="I346" s="30" t="s">
        <v>749</v>
      </c>
      <c r="J346" s="1791"/>
      <c r="K346" s="1695"/>
      <c r="L346" s="1695"/>
      <c r="M346" s="1697"/>
      <c r="N346" s="1761"/>
      <c r="O346" s="1936"/>
      <c r="P346" s="1936"/>
    </row>
    <row r="347" spans="1:16" ht="50.25" customHeight="1" thickBot="1" x14ac:dyDescent="0.3">
      <c r="A347" s="204"/>
      <c r="B347" s="1779"/>
      <c r="C347" s="1677"/>
      <c r="D347" s="1677"/>
      <c r="E347" s="1772"/>
      <c r="F347" s="1772"/>
      <c r="G347" s="165" t="s">
        <v>2435</v>
      </c>
      <c r="H347" s="218" t="s">
        <v>805</v>
      </c>
      <c r="I347" s="219" t="s">
        <v>20</v>
      </c>
      <c r="J347" s="1792"/>
      <c r="K347" s="1696"/>
      <c r="L347" s="1696"/>
      <c r="M347" s="1687"/>
      <c r="N347" s="1762"/>
      <c r="O347" s="1810"/>
      <c r="P347" s="1810"/>
    </row>
    <row r="348" spans="1:16" ht="45" customHeight="1" x14ac:dyDescent="0.25">
      <c r="A348" s="204"/>
      <c r="B348" s="1777"/>
      <c r="C348" s="1674" t="s">
        <v>2</v>
      </c>
      <c r="D348" s="1674" t="s">
        <v>2</v>
      </c>
      <c r="E348" s="1770"/>
      <c r="F348" s="1770"/>
      <c r="G348" s="30" t="s">
        <v>454</v>
      </c>
      <c r="H348" s="51" t="s">
        <v>319</v>
      </c>
      <c r="I348" s="39" t="s">
        <v>319</v>
      </c>
      <c r="J348" s="1790" t="s">
        <v>3069</v>
      </c>
      <c r="K348" s="1694" t="s">
        <v>2268</v>
      </c>
      <c r="L348" s="1694" t="s">
        <v>2269</v>
      </c>
      <c r="M348" s="1685" t="s">
        <v>2</v>
      </c>
      <c r="N348" s="1760" t="s">
        <v>2</v>
      </c>
      <c r="O348" s="1826"/>
      <c r="P348" s="1826" t="s">
        <v>2217</v>
      </c>
    </row>
    <row r="349" spans="1:16" ht="45" customHeight="1" x14ac:dyDescent="0.25">
      <c r="A349" s="204"/>
      <c r="B349" s="1778"/>
      <c r="C349" s="1773"/>
      <c r="D349" s="1773"/>
      <c r="E349" s="1771"/>
      <c r="F349" s="1771"/>
      <c r="G349" s="30" t="s">
        <v>499</v>
      </c>
      <c r="H349" s="39" t="s">
        <v>344</v>
      </c>
      <c r="I349" s="39" t="s">
        <v>4096</v>
      </c>
      <c r="J349" s="1791"/>
      <c r="K349" s="1695"/>
      <c r="L349" s="1695"/>
      <c r="M349" s="1697"/>
      <c r="N349" s="1761"/>
      <c r="O349" s="1936"/>
      <c r="P349" s="1936"/>
    </row>
    <row r="350" spans="1:16" ht="45" customHeight="1" x14ac:dyDescent="0.25">
      <c r="A350" s="204"/>
      <c r="B350" s="1778"/>
      <c r="C350" s="1773"/>
      <c r="D350" s="1773"/>
      <c r="E350" s="1771"/>
      <c r="F350" s="1771"/>
      <c r="G350" s="30" t="s">
        <v>500</v>
      </c>
      <c r="H350" s="39" t="s">
        <v>650</v>
      </c>
      <c r="I350" s="39" t="s">
        <v>579</v>
      </c>
      <c r="J350" s="1791"/>
      <c r="K350" s="1695"/>
      <c r="L350" s="1695"/>
      <c r="M350" s="1697"/>
      <c r="N350" s="1761"/>
      <c r="O350" s="1936"/>
      <c r="P350" s="1936"/>
    </row>
    <row r="351" spans="1:16" ht="45" customHeight="1" thickBot="1" x14ac:dyDescent="0.3">
      <c r="A351" s="204"/>
      <c r="B351" s="1778"/>
      <c r="C351" s="1773"/>
      <c r="D351" s="1773"/>
      <c r="E351" s="1771"/>
      <c r="F351" s="1771"/>
      <c r="G351" s="165" t="s">
        <v>460</v>
      </c>
      <c r="H351" s="30" t="s">
        <v>4025</v>
      </c>
      <c r="I351" s="30" t="s">
        <v>749</v>
      </c>
      <c r="J351" s="1791"/>
      <c r="K351" s="1695"/>
      <c r="L351" s="1695"/>
      <c r="M351" s="1697"/>
      <c r="N351" s="1761"/>
      <c r="O351" s="1936"/>
      <c r="P351" s="1936"/>
    </row>
    <row r="352" spans="1:16" ht="50.25" customHeight="1" thickBot="1" x14ac:dyDescent="0.3">
      <c r="A352" s="204"/>
      <c r="B352" s="1779"/>
      <c r="C352" s="1677"/>
      <c r="D352" s="1677"/>
      <c r="E352" s="1772"/>
      <c r="F352" s="1772"/>
      <c r="G352" s="165" t="s">
        <v>2439</v>
      </c>
      <c r="H352" s="218" t="s">
        <v>805</v>
      </c>
      <c r="I352" s="219" t="s">
        <v>20</v>
      </c>
      <c r="J352" s="1792"/>
      <c r="K352" s="1696"/>
      <c r="L352" s="1696"/>
      <c r="M352" s="1687"/>
      <c r="N352" s="1762"/>
      <c r="O352" s="1828"/>
      <c r="P352" s="1828"/>
    </row>
    <row r="353" spans="1:16" ht="21" customHeight="1" thickBot="1" x14ac:dyDescent="0.3">
      <c r="A353" s="208" t="s">
        <v>84</v>
      </c>
      <c r="B353" s="1654" t="s">
        <v>202</v>
      </c>
      <c r="C353" s="1655"/>
      <c r="D353" s="1655"/>
      <c r="E353" s="1655"/>
      <c r="F353" s="1655"/>
      <c r="G353" s="1655"/>
      <c r="H353" s="1655"/>
      <c r="I353" s="1655"/>
      <c r="J353" s="1655"/>
      <c r="K353" s="1655"/>
      <c r="L353" s="1655"/>
      <c r="M353" s="1655"/>
      <c r="N353" s="1656"/>
      <c r="O353" s="785"/>
      <c r="P353" s="781"/>
    </row>
    <row r="354" spans="1:16" ht="18.75" customHeight="1" thickBot="1" x14ac:dyDescent="0.3">
      <c r="A354" s="204" t="s">
        <v>95</v>
      </c>
      <c r="B354" s="1654" t="s">
        <v>210</v>
      </c>
      <c r="C354" s="1655"/>
      <c r="D354" s="1655"/>
      <c r="E354" s="1655"/>
      <c r="F354" s="1655"/>
      <c r="G354" s="1655"/>
      <c r="H354" s="1655"/>
      <c r="I354" s="1655"/>
      <c r="J354" s="1655"/>
      <c r="K354" s="1655"/>
      <c r="L354" s="1655"/>
      <c r="M354" s="1655"/>
      <c r="N354" s="1656"/>
      <c r="O354" s="785"/>
      <c r="P354" s="781"/>
    </row>
    <row r="355" spans="1:16" ht="19.5" customHeight="1" thickBot="1" x14ac:dyDescent="0.3">
      <c r="A355" s="208" t="s">
        <v>368</v>
      </c>
      <c r="B355" s="1654" t="s">
        <v>222</v>
      </c>
      <c r="C355" s="1655"/>
      <c r="D355" s="1655"/>
      <c r="E355" s="1655"/>
      <c r="F355" s="1655"/>
      <c r="G355" s="1655"/>
      <c r="H355" s="1655"/>
      <c r="I355" s="1655"/>
      <c r="J355" s="1655"/>
      <c r="K355" s="1655"/>
      <c r="L355" s="1655"/>
      <c r="M355" s="1655"/>
      <c r="N355" s="1656"/>
      <c r="O355" s="785"/>
      <c r="P355" s="781"/>
    </row>
    <row r="356" spans="1:16" ht="39.75" customHeight="1" x14ac:dyDescent="0.25">
      <c r="A356" s="204"/>
      <c r="B356" s="1715"/>
      <c r="C356" s="1651" t="s">
        <v>2</v>
      </c>
      <c r="D356" s="1651" t="s">
        <v>2</v>
      </c>
      <c r="E356" s="1644"/>
      <c r="F356" s="1644"/>
      <c r="G356" s="30" t="s">
        <v>512</v>
      </c>
      <c r="H356" s="1737" t="s">
        <v>2052</v>
      </c>
      <c r="I356" s="30" t="s">
        <v>8</v>
      </c>
      <c r="J356" s="1617" t="s">
        <v>2053</v>
      </c>
      <c r="K356" s="1648" t="s">
        <v>2054</v>
      </c>
      <c r="L356" s="1648" t="s">
        <v>2055</v>
      </c>
      <c r="M356" s="1651" t="s">
        <v>2</v>
      </c>
      <c r="N356" s="1727" t="s">
        <v>2</v>
      </c>
      <c r="O356" s="1720" t="s">
        <v>2217</v>
      </c>
      <c r="P356" s="1973"/>
    </row>
    <row r="357" spans="1:16" ht="39.75" customHeight="1" thickBot="1" x14ac:dyDescent="0.3">
      <c r="A357" s="204"/>
      <c r="B357" s="1718"/>
      <c r="C357" s="1653"/>
      <c r="D357" s="1653"/>
      <c r="E357" s="1645"/>
      <c r="F357" s="1645"/>
      <c r="G357" s="165" t="s">
        <v>432</v>
      </c>
      <c r="H357" s="1707"/>
      <c r="I357" s="218" t="s">
        <v>8</v>
      </c>
      <c r="J357" s="1647"/>
      <c r="K357" s="1650"/>
      <c r="L357" s="1650"/>
      <c r="M357" s="1653"/>
      <c r="N357" s="1729"/>
      <c r="O357" s="1722"/>
      <c r="P357" s="1755"/>
    </row>
    <row r="358" spans="1:16" ht="39.75" customHeight="1" x14ac:dyDescent="0.25">
      <c r="A358" s="204"/>
      <c r="B358" s="1715"/>
      <c r="C358" s="1651" t="s">
        <v>2</v>
      </c>
      <c r="D358" s="1644"/>
      <c r="E358" s="1651" t="s">
        <v>2</v>
      </c>
      <c r="F358" s="1651" t="s">
        <v>2</v>
      </c>
      <c r="G358" s="30" t="s">
        <v>1651</v>
      </c>
      <c r="H358" s="1748" t="s">
        <v>2115</v>
      </c>
      <c r="I358" s="39" t="s">
        <v>8</v>
      </c>
      <c r="J358" s="1617" t="s">
        <v>2087</v>
      </c>
      <c r="K358" s="1648" t="s">
        <v>2148</v>
      </c>
      <c r="L358" s="1648" t="s">
        <v>2086</v>
      </c>
      <c r="M358" s="1651" t="s">
        <v>2</v>
      </c>
      <c r="N358" s="1727" t="s">
        <v>2</v>
      </c>
      <c r="O358" s="1720" t="s">
        <v>2217</v>
      </c>
      <c r="P358" s="1973"/>
    </row>
    <row r="359" spans="1:16" ht="36" customHeight="1" thickBot="1" x14ac:dyDescent="0.3">
      <c r="A359" s="204"/>
      <c r="B359" s="1718"/>
      <c r="C359" s="1653"/>
      <c r="D359" s="1645"/>
      <c r="E359" s="1653"/>
      <c r="F359" s="1653"/>
      <c r="G359" s="165" t="s">
        <v>512</v>
      </c>
      <c r="H359" s="1749"/>
      <c r="I359" s="219" t="s">
        <v>8</v>
      </c>
      <c r="J359" s="1647"/>
      <c r="K359" s="1650"/>
      <c r="L359" s="1650"/>
      <c r="M359" s="1653"/>
      <c r="N359" s="1729"/>
      <c r="O359" s="1722"/>
      <c r="P359" s="1755"/>
    </row>
    <row r="360" spans="1:16" ht="36" customHeight="1" thickBot="1" x14ac:dyDescent="0.3">
      <c r="A360" s="204"/>
      <c r="B360" s="929" t="s">
        <v>2</v>
      </c>
      <c r="C360" s="930" t="s">
        <v>2</v>
      </c>
      <c r="D360" s="930" t="s">
        <v>2</v>
      </c>
      <c r="E360" s="930" t="s">
        <v>2</v>
      </c>
      <c r="F360" s="930" t="s">
        <v>2</v>
      </c>
      <c r="G360" s="207" t="s">
        <v>512</v>
      </c>
      <c r="H360" s="375" t="s">
        <v>2059</v>
      </c>
      <c r="I360" s="376" t="s">
        <v>8</v>
      </c>
      <c r="J360" s="376" t="s">
        <v>2282</v>
      </c>
      <c r="K360" s="373" t="s">
        <v>2278</v>
      </c>
      <c r="L360" s="373" t="s">
        <v>2279</v>
      </c>
      <c r="M360" s="930" t="s">
        <v>2</v>
      </c>
      <c r="N360" s="931" t="s">
        <v>2</v>
      </c>
      <c r="O360" s="805" t="s">
        <v>2217</v>
      </c>
      <c r="P360" s="932"/>
    </row>
    <row r="361" spans="1:16" ht="36" customHeight="1" thickBot="1" x14ac:dyDescent="0.3">
      <c r="A361" s="204"/>
      <c r="B361" s="897" t="s">
        <v>2</v>
      </c>
      <c r="C361" s="900" t="s">
        <v>2</v>
      </c>
      <c r="D361" s="900" t="s">
        <v>2</v>
      </c>
      <c r="E361" s="900" t="s">
        <v>2</v>
      </c>
      <c r="F361" s="900" t="s">
        <v>2</v>
      </c>
      <c r="G361" s="885" t="s">
        <v>432</v>
      </c>
      <c r="H361" s="927" t="s">
        <v>2059</v>
      </c>
      <c r="I361" s="926" t="s">
        <v>8</v>
      </c>
      <c r="J361" s="272" t="s">
        <v>2283</v>
      </c>
      <c r="K361" s="928" t="s">
        <v>2280</v>
      </c>
      <c r="L361" s="928" t="s">
        <v>2281</v>
      </c>
      <c r="M361" s="900" t="s">
        <v>2</v>
      </c>
      <c r="N361" s="902" t="s">
        <v>2</v>
      </c>
      <c r="O361" s="891" t="s">
        <v>2217</v>
      </c>
      <c r="P361" s="906"/>
    </row>
    <row r="362" spans="1:16" ht="21" customHeight="1" thickBot="1" x14ac:dyDescent="0.3">
      <c r="A362" s="208" t="s">
        <v>84</v>
      </c>
      <c r="B362" s="1654" t="s">
        <v>202</v>
      </c>
      <c r="C362" s="1655"/>
      <c r="D362" s="1655"/>
      <c r="E362" s="1655"/>
      <c r="F362" s="1655"/>
      <c r="G362" s="1655"/>
      <c r="H362" s="1655"/>
      <c r="I362" s="1655"/>
      <c r="J362" s="1655"/>
      <c r="K362" s="1655"/>
      <c r="L362" s="1655"/>
      <c r="M362" s="1655"/>
      <c r="N362" s="1656"/>
      <c r="O362" s="785"/>
      <c r="P362" s="781"/>
    </row>
    <row r="363" spans="1:16" ht="19.5" customHeight="1" thickBot="1" x14ac:dyDescent="0.3">
      <c r="A363" s="208" t="s">
        <v>369</v>
      </c>
      <c r="B363" s="1654" t="s">
        <v>498</v>
      </c>
      <c r="C363" s="1655"/>
      <c r="D363" s="1655"/>
      <c r="E363" s="1655"/>
      <c r="F363" s="1655"/>
      <c r="G363" s="1655"/>
      <c r="H363" s="1655"/>
      <c r="I363" s="1655"/>
      <c r="J363" s="1655"/>
      <c r="K363" s="1655"/>
      <c r="L363" s="1655"/>
      <c r="M363" s="1655"/>
      <c r="N363" s="1656"/>
      <c r="O363" s="785"/>
      <c r="P363" s="781"/>
    </row>
    <row r="364" spans="1:16" ht="39.75" customHeight="1" thickBot="1" x14ac:dyDescent="0.3">
      <c r="A364" s="204"/>
      <c r="B364" s="1709" t="s">
        <v>2</v>
      </c>
      <c r="C364" s="1631" t="s">
        <v>2</v>
      </c>
      <c r="D364" s="1644"/>
      <c r="E364" s="1644"/>
      <c r="F364" s="1644"/>
      <c r="G364" s="30" t="s">
        <v>499</v>
      </c>
      <c r="H364" s="51" t="s">
        <v>1031</v>
      </c>
      <c r="I364" s="219" t="s">
        <v>4096</v>
      </c>
      <c r="J364" s="1617" t="s">
        <v>2077</v>
      </c>
      <c r="K364" s="1648" t="s">
        <v>2110</v>
      </c>
      <c r="L364" s="1648" t="s">
        <v>2078</v>
      </c>
      <c r="M364" s="1651" t="s">
        <v>2</v>
      </c>
      <c r="N364" s="1727" t="s">
        <v>2</v>
      </c>
      <c r="O364" s="1949" t="s">
        <v>2409</v>
      </c>
      <c r="P364" s="1974"/>
    </row>
    <row r="365" spans="1:16" ht="46.5" customHeight="1" x14ac:dyDescent="0.25">
      <c r="A365" s="204"/>
      <c r="B365" s="1952"/>
      <c r="C365" s="1769"/>
      <c r="D365" s="1682"/>
      <c r="E365" s="1682"/>
      <c r="F365" s="1682"/>
      <c r="G365" s="30" t="s">
        <v>1651</v>
      </c>
      <c r="H365" s="1700" t="s">
        <v>2113</v>
      </c>
      <c r="I365" s="39" t="s">
        <v>8</v>
      </c>
      <c r="J365" s="1357"/>
      <c r="K365" s="1698"/>
      <c r="L365" s="1698"/>
      <c r="M365" s="1693"/>
      <c r="N365" s="1774"/>
      <c r="O365" s="1950"/>
      <c r="P365" s="1751"/>
    </row>
    <row r="366" spans="1:16" ht="36" customHeight="1" thickBot="1" x14ac:dyDescent="0.3">
      <c r="A366" s="204"/>
      <c r="B366" s="1953"/>
      <c r="C366" s="1633"/>
      <c r="D366" s="1645"/>
      <c r="E366" s="1645"/>
      <c r="F366" s="1645"/>
      <c r="G366" s="165" t="s">
        <v>501</v>
      </c>
      <c r="H366" s="1701"/>
      <c r="I366" s="219" t="s">
        <v>8</v>
      </c>
      <c r="J366" s="1647"/>
      <c r="K366" s="1650"/>
      <c r="L366" s="1650"/>
      <c r="M366" s="1653"/>
      <c r="N366" s="1729"/>
      <c r="O366" s="1951"/>
      <c r="P366" s="1753"/>
    </row>
    <row r="367" spans="1:16" ht="36" customHeight="1" thickBot="1" x14ac:dyDescent="0.3">
      <c r="A367" s="204"/>
      <c r="B367" s="898" t="s">
        <v>2</v>
      </c>
      <c r="C367" s="899" t="s">
        <v>2</v>
      </c>
      <c r="D367" s="899" t="s">
        <v>2</v>
      </c>
      <c r="E367" s="899" t="s">
        <v>2</v>
      </c>
      <c r="F367" s="899" t="s">
        <v>2</v>
      </c>
      <c r="G367" s="165" t="s">
        <v>501</v>
      </c>
      <c r="H367" s="218" t="s">
        <v>2059</v>
      </c>
      <c r="I367" s="219" t="s">
        <v>8</v>
      </c>
      <c r="J367" s="925" t="s">
        <v>2272</v>
      </c>
      <c r="K367" s="818" t="s">
        <v>2273</v>
      </c>
      <c r="L367" s="818" t="s">
        <v>2274</v>
      </c>
      <c r="M367" s="899" t="s">
        <v>2</v>
      </c>
      <c r="N367" s="905" t="s">
        <v>2</v>
      </c>
      <c r="O367" s="817" t="s">
        <v>2217</v>
      </c>
      <c r="P367" s="906"/>
    </row>
    <row r="368" spans="1:16" ht="36" customHeight="1" thickBot="1" x14ac:dyDescent="0.3">
      <c r="A368" s="204"/>
      <c r="B368" s="888" t="s">
        <v>2</v>
      </c>
      <c r="C368" s="893" t="s">
        <v>2</v>
      </c>
      <c r="D368" s="893" t="s">
        <v>2</v>
      </c>
      <c r="E368" s="893" t="s">
        <v>2</v>
      </c>
      <c r="F368" s="893" t="s">
        <v>2</v>
      </c>
      <c r="G368" s="165" t="s">
        <v>502</v>
      </c>
      <c r="H368" s="218" t="s">
        <v>2059</v>
      </c>
      <c r="I368" s="219" t="s">
        <v>8</v>
      </c>
      <c r="J368" s="217" t="s">
        <v>2275</v>
      </c>
      <c r="K368" s="920" t="s">
        <v>2276</v>
      </c>
      <c r="L368" s="920" t="s">
        <v>2277</v>
      </c>
      <c r="M368" s="893" t="s">
        <v>2</v>
      </c>
      <c r="N368" s="894" t="s">
        <v>2</v>
      </c>
      <c r="O368" s="883" t="s">
        <v>2217</v>
      </c>
      <c r="P368" s="890"/>
    </row>
    <row r="369" spans="1:16" ht="39.75" customHeight="1" thickBot="1" x14ac:dyDescent="0.3">
      <c r="A369" s="204"/>
      <c r="B369" s="1715"/>
      <c r="C369" s="1651" t="s">
        <v>2</v>
      </c>
      <c r="D369" s="1644"/>
      <c r="E369" s="1651" t="s">
        <v>2</v>
      </c>
      <c r="F369" s="1651" t="s">
        <v>2</v>
      </c>
      <c r="G369" s="30" t="s">
        <v>499</v>
      </c>
      <c r="H369" s="39" t="s">
        <v>4105</v>
      </c>
      <c r="I369" s="219" t="s">
        <v>4096</v>
      </c>
      <c r="J369" s="1617" t="s">
        <v>2084</v>
      </c>
      <c r="K369" s="1648" t="s">
        <v>2085</v>
      </c>
      <c r="L369" s="1648" t="s">
        <v>2088</v>
      </c>
      <c r="M369" s="1651" t="s">
        <v>2</v>
      </c>
      <c r="N369" s="1727" t="s">
        <v>2</v>
      </c>
      <c r="O369" s="1720" t="s">
        <v>2217</v>
      </c>
      <c r="P369" s="1973"/>
    </row>
    <row r="370" spans="1:16" ht="46.5" customHeight="1" x14ac:dyDescent="0.25">
      <c r="A370" s="204"/>
      <c r="B370" s="1716"/>
      <c r="C370" s="1693"/>
      <c r="D370" s="1682"/>
      <c r="E370" s="1693"/>
      <c r="F370" s="1693"/>
      <c r="G370" s="30" t="s">
        <v>1651</v>
      </c>
      <c r="H370" s="1700" t="s">
        <v>2114</v>
      </c>
      <c r="I370" s="39" t="s">
        <v>8</v>
      </c>
      <c r="J370" s="1357"/>
      <c r="K370" s="1698"/>
      <c r="L370" s="1698"/>
      <c r="M370" s="1693"/>
      <c r="N370" s="1774"/>
      <c r="O370" s="1835"/>
      <c r="P370" s="1968"/>
    </row>
    <row r="371" spans="1:16" ht="36" customHeight="1" thickBot="1" x14ac:dyDescent="0.3">
      <c r="A371" s="204"/>
      <c r="B371" s="1718"/>
      <c r="C371" s="1653"/>
      <c r="D371" s="1645"/>
      <c r="E371" s="1653"/>
      <c r="F371" s="1653"/>
      <c r="G371" s="165" t="s">
        <v>501</v>
      </c>
      <c r="H371" s="1701"/>
      <c r="I371" s="219" t="s">
        <v>8</v>
      </c>
      <c r="J371" s="1647"/>
      <c r="K371" s="1650"/>
      <c r="L371" s="1650"/>
      <c r="M371" s="1653"/>
      <c r="N371" s="1729"/>
      <c r="O371" s="1754"/>
      <c r="P371" s="1755"/>
    </row>
    <row r="372" spans="1:16" ht="21" customHeight="1" thickBot="1" x14ac:dyDescent="0.3">
      <c r="A372" s="208" t="s">
        <v>97</v>
      </c>
      <c r="B372" s="1654" t="s">
        <v>219</v>
      </c>
      <c r="C372" s="1655"/>
      <c r="D372" s="1655"/>
      <c r="E372" s="1655"/>
      <c r="F372" s="1655"/>
      <c r="G372" s="1655"/>
      <c r="H372" s="1655"/>
      <c r="I372" s="1655"/>
      <c r="J372" s="1655"/>
      <c r="K372" s="1655"/>
      <c r="L372" s="1655"/>
      <c r="M372" s="1655"/>
      <c r="N372" s="1656"/>
      <c r="O372" s="785"/>
      <c r="P372" s="781"/>
    </row>
    <row r="373" spans="1:16" ht="19.5" customHeight="1" thickBot="1" x14ac:dyDescent="0.3">
      <c r="A373" s="208" t="s">
        <v>100</v>
      </c>
      <c r="B373" s="1654" t="s">
        <v>220</v>
      </c>
      <c r="C373" s="1655"/>
      <c r="D373" s="1655"/>
      <c r="E373" s="1655"/>
      <c r="F373" s="1655"/>
      <c r="G373" s="1655"/>
      <c r="H373" s="1655"/>
      <c r="I373" s="1655"/>
      <c r="J373" s="1655"/>
      <c r="K373" s="1655"/>
      <c r="L373" s="1655"/>
      <c r="M373" s="1655"/>
      <c r="N373" s="1656"/>
      <c r="O373" s="785"/>
      <c r="P373" s="781"/>
    </row>
    <row r="374" spans="1:16" ht="36" customHeight="1" x14ac:dyDescent="0.25">
      <c r="A374" s="204"/>
      <c r="B374" s="1793"/>
      <c r="C374" s="1674" t="s">
        <v>2</v>
      </c>
      <c r="D374" s="1674" t="s">
        <v>2</v>
      </c>
      <c r="E374" s="1770"/>
      <c r="F374" s="1770"/>
      <c r="G374" s="215" t="s">
        <v>615</v>
      </c>
      <c r="H374" s="216" t="s">
        <v>2347</v>
      </c>
      <c r="I374" s="217" t="s">
        <v>8</v>
      </c>
      <c r="J374" s="1678" t="s">
        <v>568</v>
      </c>
      <c r="K374" s="1648" t="s">
        <v>2111</v>
      </c>
      <c r="L374" s="1648" t="s">
        <v>2112</v>
      </c>
      <c r="M374" s="1674"/>
      <c r="N374" s="1782" t="s">
        <v>2</v>
      </c>
      <c r="O374" s="1720" t="s">
        <v>2217</v>
      </c>
      <c r="P374" s="1978"/>
    </row>
    <row r="375" spans="1:16" ht="36" customHeight="1" x14ac:dyDescent="0.25">
      <c r="A375" s="204"/>
      <c r="B375" s="1794"/>
      <c r="C375" s="1675"/>
      <c r="D375" s="1675"/>
      <c r="E375" s="1798"/>
      <c r="F375" s="1798"/>
      <c r="G375" s="30" t="s">
        <v>454</v>
      </c>
      <c r="H375" s="46" t="s">
        <v>319</v>
      </c>
      <c r="I375" s="52" t="s">
        <v>319</v>
      </c>
      <c r="J375" s="1699"/>
      <c r="K375" s="1698"/>
      <c r="L375" s="1698"/>
      <c r="M375" s="1675"/>
      <c r="N375" s="1783"/>
      <c r="O375" s="1835"/>
      <c r="P375" s="1979"/>
    </row>
    <row r="376" spans="1:16" ht="49.5" customHeight="1" thickBot="1" x14ac:dyDescent="0.3">
      <c r="A376" s="204"/>
      <c r="B376" s="1795"/>
      <c r="C376" s="1677"/>
      <c r="D376" s="1677"/>
      <c r="E376" s="1772"/>
      <c r="F376" s="1772"/>
      <c r="G376" s="165" t="s">
        <v>458</v>
      </c>
      <c r="H376" s="210" t="s">
        <v>805</v>
      </c>
      <c r="I376" s="214" t="s">
        <v>581</v>
      </c>
      <c r="J376" s="1679"/>
      <c r="K376" s="1650"/>
      <c r="L376" s="1650"/>
      <c r="M376" s="1677"/>
      <c r="N376" s="1785"/>
      <c r="O376" s="1754"/>
      <c r="P376" s="1980"/>
    </row>
    <row r="377" spans="1:16" ht="36" customHeight="1" x14ac:dyDescent="0.25">
      <c r="A377" s="204"/>
      <c r="B377" s="1793"/>
      <c r="C377" s="1674" t="s">
        <v>2</v>
      </c>
      <c r="D377" s="1674" t="s">
        <v>2</v>
      </c>
      <c r="E377" s="1770"/>
      <c r="F377" s="1770"/>
      <c r="G377" s="215" t="s">
        <v>615</v>
      </c>
      <c r="H377" s="216" t="s">
        <v>1885</v>
      </c>
      <c r="I377" s="217" t="s">
        <v>8</v>
      </c>
      <c r="J377" s="1678" t="s">
        <v>568</v>
      </c>
      <c r="K377" s="1648" t="s">
        <v>2111</v>
      </c>
      <c r="L377" s="1648" t="s">
        <v>2112</v>
      </c>
      <c r="M377" s="1674"/>
      <c r="N377" s="1782" t="s">
        <v>2</v>
      </c>
      <c r="O377" s="1946"/>
      <c r="P377" s="1750" t="s">
        <v>2216</v>
      </c>
    </row>
    <row r="378" spans="1:16" ht="36" customHeight="1" x14ac:dyDescent="0.25">
      <c r="A378" s="204"/>
      <c r="B378" s="1794"/>
      <c r="C378" s="1675"/>
      <c r="D378" s="1675"/>
      <c r="E378" s="1798"/>
      <c r="F378" s="1798"/>
      <c r="G378" s="30" t="s">
        <v>454</v>
      </c>
      <c r="H378" s="46" t="s">
        <v>319</v>
      </c>
      <c r="I378" s="52" t="s">
        <v>319</v>
      </c>
      <c r="J378" s="1699"/>
      <c r="K378" s="1698"/>
      <c r="L378" s="1698"/>
      <c r="M378" s="1675"/>
      <c r="N378" s="1783"/>
      <c r="O378" s="1947"/>
      <c r="P378" s="1968"/>
    </row>
    <row r="379" spans="1:16" ht="49.5" customHeight="1" thickBot="1" x14ac:dyDescent="0.3">
      <c r="A379" s="204"/>
      <c r="B379" s="1795"/>
      <c r="C379" s="1677"/>
      <c r="D379" s="1677"/>
      <c r="E379" s="1772"/>
      <c r="F379" s="1772"/>
      <c r="G379" s="165" t="s">
        <v>458</v>
      </c>
      <c r="H379" s="210" t="s">
        <v>805</v>
      </c>
      <c r="I379" s="214" t="s">
        <v>581</v>
      </c>
      <c r="J379" s="1679"/>
      <c r="K379" s="1650"/>
      <c r="L379" s="1650"/>
      <c r="M379" s="1677"/>
      <c r="N379" s="1785"/>
      <c r="O379" s="1948"/>
      <c r="P379" s="1755"/>
    </row>
    <row r="380" spans="1:16" ht="21" customHeight="1" thickBot="1" x14ac:dyDescent="0.3">
      <c r="A380" s="208" t="s">
        <v>97</v>
      </c>
      <c r="B380" s="1654" t="s">
        <v>219</v>
      </c>
      <c r="C380" s="1655"/>
      <c r="D380" s="1655"/>
      <c r="E380" s="1655"/>
      <c r="F380" s="1655"/>
      <c r="G380" s="1655"/>
      <c r="H380" s="1655"/>
      <c r="I380" s="1655"/>
      <c r="J380" s="1655"/>
      <c r="K380" s="1655"/>
      <c r="L380" s="1655"/>
      <c r="M380" s="1655"/>
      <c r="N380" s="1656"/>
      <c r="O380" s="785"/>
      <c r="P380" s="781"/>
    </row>
    <row r="381" spans="1:16" ht="21.75" customHeight="1" thickBot="1" x14ac:dyDescent="0.3">
      <c r="A381" s="208" t="s">
        <v>101</v>
      </c>
      <c r="B381" s="1654" t="s">
        <v>221</v>
      </c>
      <c r="C381" s="1655"/>
      <c r="D381" s="1655"/>
      <c r="E381" s="1655"/>
      <c r="F381" s="1655"/>
      <c r="G381" s="1655"/>
      <c r="H381" s="1655"/>
      <c r="I381" s="1655"/>
      <c r="J381" s="1655"/>
      <c r="K381" s="1655"/>
      <c r="L381" s="1655"/>
      <c r="M381" s="1655"/>
      <c r="N381" s="1656"/>
      <c r="O381" s="785"/>
      <c r="P381" s="781"/>
    </row>
    <row r="382" spans="1:16" ht="36" customHeight="1" x14ac:dyDescent="0.25">
      <c r="A382" s="204"/>
      <c r="B382" s="1793"/>
      <c r="C382" s="1674" t="s">
        <v>2</v>
      </c>
      <c r="D382" s="1674" t="s">
        <v>2</v>
      </c>
      <c r="E382" s="1770"/>
      <c r="F382" s="1770"/>
      <c r="G382" s="215" t="s">
        <v>454</v>
      </c>
      <c r="H382" s="209" t="s">
        <v>319</v>
      </c>
      <c r="I382" s="211" t="s">
        <v>319</v>
      </c>
      <c r="J382" s="1678" t="s">
        <v>569</v>
      </c>
      <c r="K382" s="1694" t="s">
        <v>1859</v>
      </c>
      <c r="L382" s="1694" t="s">
        <v>1860</v>
      </c>
      <c r="M382" s="1674" t="s">
        <v>2</v>
      </c>
      <c r="N382" s="1799"/>
      <c r="O382" s="1720"/>
      <c r="P382" s="1750" t="s">
        <v>2361</v>
      </c>
    </row>
    <row r="383" spans="1:16" ht="36" customHeight="1" x14ac:dyDescent="0.25">
      <c r="A383" s="204"/>
      <c r="B383" s="1794"/>
      <c r="C383" s="1675"/>
      <c r="D383" s="1675"/>
      <c r="E383" s="1798"/>
      <c r="F383" s="1798"/>
      <c r="G383" s="30" t="s">
        <v>471</v>
      </c>
      <c r="H383" s="46" t="s">
        <v>346</v>
      </c>
      <c r="I383" s="52" t="s">
        <v>345</v>
      </c>
      <c r="J383" s="1699"/>
      <c r="K383" s="1703"/>
      <c r="L383" s="1703"/>
      <c r="M383" s="1675"/>
      <c r="N383" s="1800"/>
      <c r="O383" s="1764"/>
      <c r="P383" s="1968"/>
    </row>
    <row r="384" spans="1:16" ht="51.75" customHeight="1" thickBot="1" x14ac:dyDescent="0.3">
      <c r="A384" s="204"/>
      <c r="B384" s="1795"/>
      <c r="C384" s="1677"/>
      <c r="D384" s="1677"/>
      <c r="E384" s="1772"/>
      <c r="F384" s="1772"/>
      <c r="G384" s="165" t="s">
        <v>485</v>
      </c>
      <c r="H384" s="210" t="s">
        <v>805</v>
      </c>
      <c r="I384" s="214" t="s">
        <v>212</v>
      </c>
      <c r="J384" s="1679"/>
      <c r="K384" s="1696"/>
      <c r="L384" s="1696"/>
      <c r="M384" s="1677"/>
      <c r="N384" s="1801"/>
      <c r="O384" s="1722"/>
      <c r="P384" s="1755"/>
    </row>
    <row r="385" spans="1:16" ht="36" customHeight="1" x14ac:dyDescent="0.25">
      <c r="A385" s="204"/>
      <c r="B385" s="1793"/>
      <c r="C385" s="1674" t="s">
        <v>2</v>
      </c>
      <c r="D385" s="1674" t="s">
        <v>2</v>
      </c>
      <c r="E385" s="1770"/>
      <c r="F385" s="1770"/>
      <c r="G385" s="215" t="s">
        <v>454</v>
      </c>
      <c r="H385" s="209" t="s">
        <v>319</v>
      </c>
      <c r="I385" s="211" t="s">
        <v>319</v>
      </c>
      <c r="J385" s="1678" t="s">
        <v>570</v>
      </c>
      <c r="K385" s="1694" t="s">
        <v>1861</v>
      </c>
      <c r="L385" s="1694" t="s">
        <v>1862</v>
      </c>
      <c r="M385" s="1674" t="s">
        <v>2</v>
      </c>
      <c r="N385" s="1799"/>
      <c r="O385" s="1720"/>
      <c r="P385" s="1750" t="s">
        <v>2361</v>
      </c>
    </row>
    <row r="386" spans="1:16" ht="36" customHeight="1" x14ac:dyDescent="0.25">
      <c r="A386" s="204"/>
      <c r="B386" s="1794"/>
      <c r="C386" s="1675"/>
      <c r="D386" s="1675"/>
      <c r="E386" s="1798"/>
      <c r="F386" s="1798"/>
      <c r="G386" s="30" t="s">
        <v>471</v>
      </c>
      <c r="H386" s="46" t="s">
        <v>346</v>
      </c>
      <c r="I386" s="52" t="s">
        <v>345</v>
      </c>
      <c r="J386" s="1699"/>
      <c r="K386" s="1703"/>
      <c r="L386" s="1703"/>
      <c r="M386" s="1675"/>
      <c r="N386" s="1800"/>
      <c r="O386" s="1764"/>
      <c r="P386" s="1968"/>
    </row>
    <row r="387" spans="1:16" ht="54.75" customHeight="1" thickBot="1" x14ac:dyDescent="0.3">
      <c r="A387" s="204"/>
      <c r="B387" s="1795"/>
      <c r="C387" s="1677"/>
      <c r="D387" s="1677"/>
      <c r="E387" s="1772"/>
      <c r="F387" s="1772"/>
      <c r="G387" s="165" t="s">
        <v>486</v>
      </c>
      <c r="H387" s="210" t="s">
        <v>805</v>
      </c>
      <c r="I387" s="214" t="s">
        <v>212</v>
      </c>
      <c r="J387" s="1679"/>
      <c r="K387" s="1696"/>
      <c r="L387" s="1696"/>
      <c r="M387" s="1677"/>
      <c r="N387" s="1801"/>
      <c r="O387" s="1722"/>
      <c r="P387" s="1755"/>
    </row>
    <row r="388" spans="1:16" ht="45" customHeight="1" x14ac:dyDescent="0.25">
      <c r="A388" s="204"/>
      <c r="B388" s="1777"/>
      <c r="C388" s="1674" t="s">
        <v>2</v>
      </c>
      <c r="D388" s="1674" t="s">
        <v>2</v>
      </c>
      <c r="E388" s="1770"/>
      <c r="F388" s="1770"/>
      <c r="G388" s="215" t="s">
        <v>454</v>
      </c>
      <c r="H388" s="216" t="s">
        <v>319</v>
      </c>
      <c r="I388" s="217" t="s">
        <v>319</v>
      </c>
      <c r="J388" s="1617" t="s">
        <v>1884</v>
      </c>
      <c r="K388" s="1694" t="s">
        <v>1825</v>
      </c>
      <c r="L388" s="1694" t="s">
        <v>1826</v>
      </c>
      <c r="M388" s="1674" t="s">
        <v>2</v>
      </c>
      <c r="N388" s="1799"/>
      <c r="O388" s="1720" t="s">
        <v>2217</v>
      </c>
      <c r="P388" s="1750" t="s">
        <v>2216</v>
      </c>
    </row>
    <row r="389" spans="1:16" ht="36" customHeight="1" x14ac:dyDescent="0.25">
      <c r="A389" s="204"/>
      <c r="B389" s="1841"/>
      <c r="C389" s="1675"/>
      <c r="D389" s="1675"/>
      <c r="E389" s="1798"/>
      <c r="F389" s="1798"/>
      <c r="G389" s="30" t="s">
        <v>471</v>
      </c>
      <c r="H389" s="51" t="s">
        <v>346</v>
      </c>
      <c r="I389" s="39" t="s">
        <v>345</v>
      </c>
      <c r="J389" s="1357"/>
      <c r="K389" s="1703"/>
      <c r="L389" s="1703"/>
      <c r="M389" s="1675"/>
      <c r="N389" s="1800"/>
      <c r="O389" s="1764"/>
      <c r="P389" s="1751"/>
    </row>
    <row r="390" spans="1:16" ht="50.25" customHeight="1" thickBot="1" x14ac:dyDescent="0.3">
      <c r="A390" s="204"/>
      <c r="B390" s="1779"/>
      <c r="C390" s="1677"/>
      <c r="D390" s="1677"/>
      <c r="E390" s="1772"/>
      <c r="F390" s="1772"/>
      <c r="G390" s="165" t="s">
        <v>461</v>
      </c>
      <c r="H390" s="218" t="s">
        <v>806</v>
      </c>
      <c r="I390" s="219" t="s">
        <v>22</v>
      </c>
      <c r="J390" s="1647"/>
      <c r="K390" s="1696"/>
      <c r="L390" s="1696"/>
      <c r="M390" s="1677"/>
      <c r="N390" s="1801"/>
      <c r="O390" s="1722"/>
      <c r="P390" s="1753"/>
    </row>
    <row r="391" spans="1:16" ht="36" customHeight="1" x14ac:dyDescent="0.25">
      <c r="A391" s="204"/>
      <c r="B391" s="1793"/>
      <c r="C391" s="1688" t="s">
        <v>2</v>
      </c>
      <c r="D391" s="1688" t="s">
        <v>2</v>
      </c>
      <c r="E391" s="1770"/>
      <c r="F391" s="1770"/>
      <c r="G391" s="215" t="s">
        <v>454</v>
      </c>
      <c r="H391" s="216" t="s">
        <v>319</v>
      </c>
      <c r="I391" s="217" t="s">
        <v>319</v>
      </c>
      <c r="J391" s="1796" t="s">
        <v>990</v>
      </c>
      <c r="K391" s="1683" t="s">
        <v>988</v>
      </c>
      <c r="L391" s="1683" t="s">
        <v>989</v>
      </c>
      <c r="M391" s="1782" t="s">
        <v>2</v>
      </c>
      <c r="N391" s="1782" t="s">
        <v>2</v>
      </c>
      <c r="O391" s="1720" t="s">
        <v>2217</v>
      </c>
      <c r="P391" s="1750" t="s">
        <v>2216</v>
      </c>
    </row>
    <row r="392" spans="1:16" ht="41.25" customHeight="1" thickBot="1" x14ac:dyDescent="0.3">
      <c r="A392" s="204"/>
      <c r="B392" s="1795"/>
      <c r="C392" s="1689"/>
      <c r="D392" s="1689"/>
      <c r="E392" s="1772"/>
      <c r="F392" s="1772"/>
      <c r="G392" s="165" t="s">
        <v>489</v>
      </c>
      <c r="H392" s="218" t="s">
        <v>805</v>
      </c>
      <c r="I392" s="219" t="s">
        <v>337</v>
      </c>
      <c r="J392" s="1797"/>
      <c r="K392" s="1684"/>
      <c r="L392" s="1684"/>
      <c r="M392" s="1785"/>
      <c r="N392" s="1785"/>
      <c r="O392" s="1754"/>
      <c r="P392" s="1755"/>
    </row>
    <row r="393" spans="1:16" ht="21" customHeight="1" thickBot="1" x14ac:dyDescent="0.3">
      <c r="A393" s="208" t="s">
        <v>97</v>
      </c>
      <c r="B393" s="1654" t="s">
        <v>219</v>
      </c>
      <c r="C393" s="1655"/>
      <c r="D393" s="1655"/>
      <c r="E393" s="1655"/>
      <c r="F393" s="1655"/>
      <c r="G393" s="1655"/>
      <c r="H393" s="1655"/>
      <c r="I393" s="1655"/>
      <c r="J393" s="1655"/>
      <c r="K393" s="1655"/>
      <c r="L393" s="1655"/>
      <c r="M393" s="1655"/>
      <c r="N393" s="1656"/>
      <c r="O393" s="785"/>
      <c r="P393" s="781"/>
    </row>
    <row r="394" spans="1:16" ht="21" customHeight="1" thickBot="1" x14ac:dyDescent="0.3">
      <c r="A394" s="208" t="s">
        <v>368</v>
      </c>
      <c r="B394" s="1654" t="s">
        <v>222</v>
      </c>
      <c r="C394" s="1655"/>
      <c r="D394" s="1655"/>
      <c r="E394" s="1655"/>
      <c r="F394" s="1655"/>
      <c r="G394" s="1655"/>
      <c r="H394" s="1655"/>
      <c r="I394" s="1655"/>
      <c r="J394" s="1655"/>
      <c r="K394" s="1655"/>
      <c r="L394" s="1655"/>
      <c r="M394" s="1655"/>
      <c r="N394" s="1656"/>
      <c r="O394" s="785"/>
      <c r="P394" s="781"/>
    </row>
    <row r="395" spans="1:16" ht="36" customHeight="1" x14ac:dyDescent="0.25">
      <c r="A395" s="204"/>
      <c r="B395" s="1715"/>
      <c r="C395" s="1674" t="s">
        <v>2</v>
      </c>
      <c r="D395" s="1674" t="s">
        <v>2</v>
      </c>
      <c r="E395" s="1644"/>
      <c r="F395" s="1644"/>
      <c r="G395" s="215" t="s">
        <v>454</v>
      </c>
      <c r="H395" s="216" t="s">
        <v>319</v>
      </c>
      <c r="I395" s="217" t="s">
        <v>319</v>
      </c>
      <c r="J395" s="1617" t="s">
        <v>2023</v>
      </c>
      <c r="K395" s="1648" t="s">
        <v>2024</v>
      </c>
      <c r="L395" s="1648" t="s">
        <v>2025</v>
      </c>
      <c r="M395" s="1674" t="s">
        <v>2</v>
      </c>
      <c r="N395" s="1782" t="s">
        <v>2</v>
      </c>
      <c r="O395" s="1720" t="s">
        <v>2217</v>
      </c>
      <c r="P395" s="1750" t="s">
        <v>2216</v>
      </c>
    </row>
    <row r="396" spans="1:16" ht="36" customHeight="1" x14ac:dyDescent="0.25">
      <c r="A396" s="204"/>
      <c r="B396" s="1716"/>
      <c r="C396" s="1675"/>
      <c r="D396" s="1675"/>
      <c r="E396" s="1682"/>
      <c r="F396" s="1682"/>
      <c r="G396" s="30" t="s">
        <v>465</v>
      </c>
      <c r="H396" s="39" t="s">
        <v>351</v>
      </c>
      <c r="I396" s="39" t="s">
        <v>351</v>
      </c>
      <c r="J396" s="1357"/>
      <c r="K396" s="1698"/>
      <c r="L396" s="1698"/>
      <c r="M396" s="1675"/>
      <c r="N396" s="1783"/>
      <c r="O396" s="1764"/>
      <c r="P396" s="1751"/>
    </row>
    <row r="397" spans="1:16" ht="36" customHeight="1" thickBot="1" x14ac:dyDescent="0.3">
      <c r="A397" s="204"/>
      <c r="B397" s="1718"/>
      <c r="C397" s="1677"/>
      <c r="D397" s="1677"/>
      <c r="E397" s="1645"/>
      <c r="F397" s="1645"/>
      <c r="G397" s="165" t="s">
        <v>466</v>
      </c>
      <c r="H397" s="218" t="s">
        <v>125</v>
      </c>
      <c r="I397" s="219" t="s">
        <v>579</v>
      </c>
      <c r="J397" s="1647"/>
      <c r="K397" s="1650"/>
      <c r="L397" s="1650"/>
      <c r="M397" s="1677"/>
      <c r="N397" s="1785"/>
      <c r="O397" s="1722"/>
      <c r="P397" s="1753"/>
    </row>
    <row r="398" spans="1:16" ht="36" customHeight="1" x14ac:dyDescent="0.25">
      <c r="A398" s="204"/>
      <c r="B398" s="1715"/>
      <c r="C398" s="1674" t="s">
        <v>2</v>
      </c>
      <c r="D398" s="1674" t="s">
        <v>2</v>
      </c>
      <c r="E398" s="1644"/>
      <c r="F398" s="1644"/>
      <c r="G398" s="215" t="s">
        <v>454</v>
      </c>
      <c r="H398" s="216" t="s">
        <v>805</v>
      </c>
      <c r="I398" s="217" t="s">
        <v>319</v>
      </c>
      <c r="J398" s="1617" t="s">
        <v>2261</v>
      </c>
      <c r="K398" s="1648" t="s">
        <v>2262</v>
      </c>
      <c r="L398" s="1648" t="s">
        <v>2263</v>
      </c>
      <c r="M398" s="1674" t="s">
        <v>2</v>
      </c>
      <c r="N398" s="1782" t="s">
        <v>2</v>
      </c>
      <c r="O398" s="1720" t="s">
        <v>2217</v>
      </c>
      <c r="P398" s="1750"/>
    </row>
    <row r="399" spans="1:16" ht="36" customHeight="1" x14ac:dyDescent="0.25">
      <c r="A399" s="204"/>
      <c r="B399" s="1716"/>
      <c r="C399" s="1675"/>
      <c r="D399" s="1675"/>
      <c r="E399" s="1682"/>
      <c r="F399" s="1682"/>
      <c r="G399" s="30" t="s">
        <v>465</v>
      </c>
      <c r="H399" s="39" t="s">
        <v>351</v>
      </c>
      <c r="I399" s="39" t="s">
        <v>351</v>
      </c>
      <c r="J399" s="1357"/>
      <c r="K399" s="1698"/>
      <c r="L399" s="1698"/>
      <c r="M399" s="1675"/>
      <c r="N399" s="1783"/>
      <c r="O399" s="1764"/>
      <c r="P399" s="1751"/>
    </row>
    <row r="400" spans="1:16" ht="36" customHeight="1" x14ac:dyDescent="0.25">
      <c r="A400" s="204"/>
      <c r="B400" s="1717"/>
      <c r="C400" s="1676"/>
      <c r="D400" s="1676"/>
      <c r="E400" s="1665"/>
      <c r="F400" s="1665"/>
      <c r="G400" s="30" t="s">
        <v>467</v>
      </c>
      <c r="H400" s="39" t="s">
        <v>103</v>
      </c>
      <c r="I400" s="39" t="s">
        <v>1907</v>
      </c>
      <c r="J400" s="1666"/>
      <c r="K400" s="1692"/>
      <c r="L400" s="1692"/>
      <c r="M400" s="1676"/>
      <c r="N400" s="1784"/>
      <c r="O400" s="1740"/>
      <c r="P400" s="1752"/>
    </row>
    <row r="401" spans="1:16" ht="36" customHeight="1" thickBot="1" x14ac:dyDescent="0.3">
      <c r="A401" s="204"/>
      <c r="B401" s="1718"/>
      <c r="C401" s="1677"/>
      <c r="D401" s="1677"/>
      <c r="E401" s="1645"/>
      <c r="F401" s="1645"/>
      <c r="G401" s="165" t="s">
        <v>466</v>
      </c>
      <c r="H401" s="219" t="s">
        <v>2257</v>
      </c>
      <c r="I401" s="219" t="s">
        <v>579</v>
      </c>
      <c r="J401" s="1647"/>
      <c r="K401" s="1650"/>
      <c r="L401" s="1650"/>
      <c r="M401" s="1677"/>
      <c r="N401" s="1785"/>
      <c r="O401" s="1722"/>
      <c r="P401" s="1753"/>
    </row>
    <row r="402" spans="1:16" ht="36" customHeight="1" x14ac:dyDescent="0.25">
      <c r="A402" s="204"/>
      <c r="B402" s="1715"/>
      <c r="C402" s="1674" t="s">
        <v>2</v>
      </c>
      <c r="D402" s="1674" t="s">
        <v>2</v>
      </c>
      <c r="E402" s="1644"/>
      <c r="F402" s="1644"/>
      <c r="G402" s="215" t="s">
        <v>454</v>
      </c>
      <c r="H402" s="216" t="s">
        <v>319</v>
      </c>
      <c r="I402" s="217" t="s">
        <v>319</v>
      </c>
      <c r="J402" s="1617" t="s">
        <v>2227</v>
      </c>
      <c r="K402" s="1648" t="s">
        <v>2225</v>
      </c>
      <c r="L402" s="1648" t="s">
        <v>2226</v>
      </c>
      <c r="M402" s="1674" t="s">
        <v>2</v>
      </c>
      <c r="N402" s="1782" t="s">
        <v>2</v>
      </c>
      <c r="O402" s="1720" t="s">
        <v>2217</v>
      </c>
      <c r="P402" s="1750" t="s">
        <v>2216</v>
      </c>
    </row>
    <row r="403" spans="1:16" ht="36" customHeight="1" x14ac:dyDescent="0.25">
      <c r="A403" s="204"/>
      <c r="B403" s="1716"/>
      <c r="C403" s="1675"/>
      <c r="D403" s="1675"/>
      <c r="E403" s="1682"/>
      <c r="F403" s="1682"/>
      <c r="G403" s="30" t="s">
        <v>465</v>
      </c>
      <c r="H403" s="39" t="s">
        <v>351</v>
      </c>
      <c r="I403" s="39" t="s">
        <v>351</v>
      </c>
      <c r="J403" s="1357"/>
      <c r="K403" s="1698"/>
      <c r="L403" s="1698"/>
      <c r="M403" s="1675"/>
      <c r="N403" s="1783"/>
      <c r="O403" s="1764"/>
      <c r="P403" s="1751"/>
    </row>
    <row r="404" spans="1:16" ht="36" customHeight="1" x14ac:dyDescent="0.25">
      <c r="A404" s="204"/>
      <c r="B404" s="1717"/>
      <c r="C404" s="1676"/>
      <c r="D404" s="1676"/>
      <c r="E404" s="1665"/>
      <c r="F404" s="1665"/>
      <c r="G404" s="30" t="s">
        <v>453</v>
      </c>
      <c r="H404" s="1346" t="s">
        <v>2224</v>
      </c>
      <c r="I404" s="39" t="s">
        <v>8</v>
      </c>
      <c r="J404" s="1666"/>
      <c r="K404" s="1692"/>
      <c r="L404" s="1692"/>
      <c r="M404" s="1676"/>
      <c r="N404" s="1784"/>
      <c r="O404" s="1740"/>
      <c r="P404" s="1752"/>
    </row>
    <row r="405" spans="1:16" ht="36" customHeight="1" x14ac:dyDescent="0.25">
      <c r="A405" s="204"/>
      <c r="B405" s="1717"/>
      <c r="C405" s="1676"/>
      <c r="D405" s="1676"/>
      <c r="E405" s="1665"/>
      <c r="F405" s="1665"/>
      <c r="G405" s="30" t="s">
        <v>1002</v>
      </c>
      <c r="H405" s="1347"/>
      <c r="I405" s="39" t="s">
        <v>8</v>
      </c>
      <c r="J405" s="1666"/>
      <c r="K405" s="1692"/>
      <c r="L405" s="1692"/>
      <c r="M405" s="1676"/>
      <c r="N405" s="1784"/>
      <c r="O405" s="1740"/>
      <c r="P405" s="1752"/>
    </row>
    <row r="406" spans="1:16" ht="36" customHeight="1" thickBot="1" x14ac:dyDescent="0.3">
      <c r="A406" s="204"/>
      <c r="B406" s="1718"/>
      <c r="C406" s="1677"/>
      <c r="D406" s="1677"/>
      <c r="E406" s="1645"/>
      <c r="F406" s="1645"/>
      <c r="G406" s="165" t="s">
        <v>466</v>
      </c>
      <c r="H406" s="218" t="s">
        <v>2070</v>
      </c>
      <c r="I406" s="219" t="s">
        <v>579</v>
      </c>
      <c r="J406" s="1647"/>
      <c r="K406" s="1650"/>
      <c r="L406" s="1650"/>
      <c r="M406" s="1677"/>
      <c r="N406" s="1785"/>
      <c r="O406" s="1722"/>
      <c r="P406" s="1753"/>
    </row>
    <row r="407" spans="1:16" ht="36" customHeight="1" x14ac:dyDescent="0.25">
      <c r="A407" s="204"/>
      <c r="B407" s="1715"/>
      <c r="C407" s="1674" t="s">
        <v>2</v>
      </c>
      <c r="D407" s="1674" t="s">
        <v>2</v>
      </c>
      <c r="E407" s="1644"/>
      <c r="F407" s="1644"/>
      <c r="G407" s="215" t="s">
        <v>454</v>
      </c>
      <c r="H407" s="216" t="s">
        <v>319</v>
      </c>
      <c r="I407" s="217" t="s">
        <v>319</v>
      </c>
      <c r="J407" s="1617" t="s">
        <v>2231</v>
      </c>
      <c r="K407" s="1648" t="s">
        <v>2229</v>
      </c>
      <c r="L407" s="1648" t="s">
        <v>2230</v>
      </c>
      <c r="M407" s="1674" t="s">
        <v>2</v>
      </c>
      <c r="N407" s="1782" t="s">
        <v>2</v>
      </c>
      <c r="O407" s="1720" t="s">
        <v>2217</v>
      </c>
      <c r="P407" s="1750" t="s">
        <v>2216</v>
      </c>
    </row>
    <row r="408" spans="1:16" ht="36" customHeight="1" x14ac:dyDescent="0.25">
      <c r="A408" s="204"/>
      <c r="B408" s="1716"/>
      <c r="C408" s="1675"/>
      <c r="D408" s="1675"/>
      <c r="E408" s="1682"/>
      <c r="F408" s="1682"/>
      <c r="G408" s="30" t="s">
        <v>465</v>
      </c>
      <c r="H408" s="39" t="s">
        <v>351</v>
      </c>
      <c r="I408" s="39" t="s">
        <v>351</v>
      </c>
      <c r="J408" s="1357"/>
      <c r="K408" s="1698"/>
      <c r="L408" s="1698"/>
      <c r="M408" s="1675"/>
      <c r="N408" s="1783"/>
      <c r="O408" s="1764"/>
      <c r="P408" s="1751"/>
    </row>
    <row r="409" spans="1:16" ht="36" customHeight="1" x14ac:dyDescent="0.25">
      <c r="A409" s="204"/>
      <c r="B409" s="1717"/>
      <c r="C409" s="1676"/>
      <c r="D409" s="1676"/>
      <c r="E409" s="1665"/>
      <c r="F409" s="1665"/>
      <c r="G409" s="30" t="s">
        <v>453</v>
      </c>
      <c r="H409" s="1346" t="s">
        <v>2228</v>
      </c>
      <c r="I409" s="39" t="s">
        <v>8</v>
      </c>
      <c r="J409" s="1666"/>
      <c r="K409" s="1692"/>
      <c r="L409" s="1692"/>
      <c r="M409" s="1676"/>
      <c r="N409" s="1784"/>
      <c r="O409" s="1740"/>
      <c r="P409" s="1752"/>
    </row>
    <row r="410" spans="1:16" ht="36" customHeight="1" x14ac:dyDescent="0.25">
      <c r="A410" s="204"/>
      <c r="B410" s="1717"/>
      <c r="C410" s="1676"/>
      <c r="D410" s="1676"/>
      <c r="E410" s="1665"/>
      <c r="F410" s="1665"/>
      <c r="G410" s="30" t="s">
        <v>1002</v>
      </c>
      <c r="H410" s="1347"/>
      <c r="I410" s="39" t="s">
        <v>8</v>
      </c>
      <c r="J410" s="1666"/>
      <c r="K410" s="1692"/>
      <c r="L410" s="1692"/>
      <c r="M410" s="1676"/>
      <c r="N410" s="1784"/>
      <c r="O410" s="1740"/>
      <c r="P410" s="1752"/>
    </row>
    <row r="411" spans="1:16" ht="36" customHeight="1" thickBot="1" x14ac:dyDescent="0.3">
      <c r="A411" s="204"/>
      <c r="B411" s="1718"/>
      <c r="C411" s="1677"/>
      <c r="D411" s="1677"/>
      <c r="E411" s="1645"/>
      <c r="F411" s="1645"/>
      <c r="G411" s="165" t="s">
        <v>466</v>
      </c>
      <c r="H411" s="218" t="s">
        <v>650</v>
      </c>
      <c r="I411" s="219" t="s">
        <v>579</v>
      </c>
      <c r="J411" s="1647"/>
      <c r="K411" s="1650"/>
      <c r="L411" s="1650"/>
      <c r="M411" s="1677"/>
      <c r="N411" s="1785"/>
      <c r="O411" s="1722"/>
      <c r="P411" s="1753"/>
    </row>
    <row r="412" spans="1:16" ht="21" customHeight="1" thickBot="1" x14ac:dyDescent="0.3">
      <c r="A412" s="208" t="s">
        <v>97</v>
      </c>
      <c r="B412" s="1654" t="s">
        <v>219</v>
      </c>
      <c r="C412" s="1655"/>
      <c r="D412" s="1655"/>
      <c r="E412" s="1655"/>
      <c r="F412" s="1655"/>
      <c r="G412" s="1655"/>
      <c r="H412" s="1655"/>
      <c r="I412" s="1655"/>
      <c r="J412" s="1655"/>
      <c r="K412" s="1655"/>
      <c r="L412" s="1655"/>
      <c r="M412" s="1655"/>
      <c r="N412" s="1656"/>
      <c r="O412" s="785"/>
      <c r="P412" s="781"/>
    </row>
    <row r="413" spans="1:16" ht="24" customHeight="1" thickBot="1" x14ac:dyDescent="0.3">
      <c r="A413" s="208" t="s">
        <v>369</v>
      </c>
      <c r="B413" s="1654" t="s">
        <v>498</v>
      </c>
      <c r="C413" s="1655"/>
      <c r="D413" s="1655"/>
      <c r="E413" s="1655"/>
      <c r="F413" s="1655"/>
      <c r="G413" s="1655"/>
      <c r="H413" s="1655"/>
      <c r="I413" s="1655"/>
      <c r="J413" s="1655"/>
      <c r="K413" s="1655"/>
      <c r="L413" s="1655"/>
      <c r="M413" s="1655"/>
      <c r="N413" s="1656"/>
      <c r="O413" s="785"/>
      <c r="P413" s="781"/>
    </row>
    <row r="414" spans="1:16" ht="36" customHeight="1" x14ac:dyDescent="0.25">
      <c r="A414" s="204"/>
      <c r="B414" s="1715"/>
      <c r="C414" s="1674" t="s">
        <v>2</v>
      </c>
      <c r="D414" s="1674" t="s">
        <v>2</v>
      </c>
      <c r="E414" s="1644"/>
      <c r="F414" s="1644"/>
      <c r="G414" s="215" t="s">
        <v>454</v>
      </c>
      <c r="H414" s="216" t="s">
        <v>319</v>
      </c>
      <c r="I414" s="217" t="s">
        <v>319</v>
      </c>
      <c r="J414" s="1617" t="s">
        <v>2028</v>
      </c>
      <c r="K414" s="1648" t="s">
        <v>2026</v>
      </c>
      <c r="L414" s="1648" t="s">
        <v>2027</v>
      </c>
      <c r="M414" s="1674" t="s">
        <v>2</v>
      </c>
      <c r="N414" s="1782" t="s">
        <v>2</v>
      </c>
      <c r="O414" s="1720" t="s">
        <v>2217</v>
      </c>
      <c r="P414" s="1750" t="s">
        <v>2216</v>
      </c>
    </row>
    <row r="415" spans="1:16" ht="36" customHeight="1" thickBot="1" x14ac:dyDescent="0.3">
      <c r="A415" s="204"/>
      <c r="B415" s="1716"/>
      <c r="C415" s="1675"/>
      <c r="D415" s="1675"/>
      <c r="E415" s="1682"/>
      <c r="F415" s="1682"/>
      <c r="G415" s="30" t="s">
        <v>499</v>
      </c>
      <c r="H415" s="39" t="s">
        <v>4106</v>
      </c>
      <c r="I415" s="219" t="s">
        <v>4096</v>
      </c>
      <c r="J415" s="1357"/>
      <c r="K415" s="1698"/>
      <c r="L415" s="1698"/>
      <c r="M415" s="1675"/>
      <c r="N415" s="1783"/>
      <c r="O415" s="1764"/>
      <c r="P415" s="1751"/>
    </row>
    <row r="416" spans="1:16" ht="36" customHeight="1" thickBot="1" x14ac:dyDescent="0.3">
      <c r="A416" s="204"/>
      <c r="B416" s="1718"/>
      <c r="C416" s="1677"/>
      <c r="D416" s="1677"/>
      <c r="E416" s="1645"/>
      <c r="F416" s="1645"/>
      <c r="G416" s="165" t="s">
        <v>500</v>
      </c>
      <c r="H416" s="218" t="s">
        <v>125</v>
      </c>
      <c r="I416" s="219" t="s">
        <v>579</v>
      </c>
      <c r="J416" s="1647"/>
      <c r="K416" s="1650"/>
      <c r="L416" s="1650"/>
      <c r="M416" s="1677"/>
      <c r="N416" s="1785"/>
      <c r="O416" s="1722"/>
      <c r="P416" s="1753"/>
    </row>
    <row r="417" spans="1:16" ht="36" customHeight="1" x14ac:dyDescent="0.25">
      <c r="A417" s="204"/>
      <c r="B417" s="1715"/>
      <c r="C417" s="1674" t="s">
        <v>2</v>
      </c>
      <c r="D417" s="1674" t="s">
        <v>2</v>
      </c>
      <c r="E417" s="1644"/>
      <c r="F417" s="1644"/>
      <c r="G417" s="215" t="s">
        <v>454</v>
      </c>
      <c r="H417" s="216" t="s">
        <v>319</v>
      </c>
      <c r="I417" s="217" t="s">
        <v>319</v>
      </c>
      <c r="J417" s="1617" t="s">
        <v>2232</v>
      </c>
      <c r="K417" s="1648" t="s">
        <v>2234</v>
      </c>
      <c r="L417" s="1648" t="s">
        <v>2235</v>
      </c>
      <c r="M417" s="1674" t="s">
        <v>2</v>
      </c>
      <c r="N417" s="1782" t="s">
        <v>2</v>
      </c>
      <c r="O417" s="1720" t="s">
        <v>2217</v>
      </c>
      <c r="P417" s="1750" t="s">
        <v>2216</v>
      </c>
    </row>
    <row r="418" spans="1:16" ht="36" customHeight="1" thickBot="1" x14ac:dyDescent="0.3">
      <c r="A418" s="204"/>
      <c r="B418" s="1716"/>
      <c r="C418" s="1675"/>
      <c r="D418" s="1675"/>
      <c r="E418" s="1682"/>
      <c r="F418" s="1682"/>
      <c r="G418" s="30" t="s">
        <v>499</v>
      </c>
      <c r="H418" s="39" t="s">
        <v>4106</v>
      </c>
      <c r="I418" s="219" t="s">
        <v>4096</v>
      </c>
      <c r="J418" s="1357"/>
      <c r="K418" s="1698"/>
      <c r="L418" s="1698"/>
      <c r="M418" s="1675"/>
      <c r="N418" s="1783"/>
      <c r="O418" s="1764"/>
      <c r="P418" s="1751"/>
    </row>
    <row r="419" spans="1:16" ht="36" customHeight="1" x14ac:dyDescent="0.25">
      <c r="A419" s="204"/>
      <c r="B419" s="1717"/>
      <c r="C419" s="1676"/>
      <c r="D419" s="1676"/>
      <c r="E419" s="1665"/>
      <c r="F419" s="1665"/>
      <c r="G419" s="30" t="s">
        <v>453</v>
      </c>
      <c r="H419" s="1346" t="s">
        <v>2238</v>
      </c>
      <c r="I419" s="39" t="s">
        <v>8</v>
      </c>
      <c r="J419" s="1666"/>
      <c r="K419" s="1692"/>
      <c r="L419" s="1692"/>
      <c r="M419" s="1676"/>
      <c r="N419" s="1784"/>
      <c r="O419" s="1740"/>
      <c r="P419" s="1752"/>
    </row>
    <row r="420" spans="1:16" ht="36" customHeight="1" x14ac:dyDescent="0.25">
      <c r="A420" s="204"/>
      <c r="B420" s="1717"/>
      <c r="C420" s="1676"/>
      <c r="D420" s="1676"/>
      <c r="E420" s="1665"/>
      <c r="F420" s="1665"/>
      <c r="G420" s="30" t="s">
        <v>501</v>
      </c>
      <c r="H420" s="1347"/>
      <c r="I420" s="39" t="s">
        <v>8</v>
      </c>
      <c r="J420" s="1666"/>
      <c r="K420" s="1692"/>
      <c r="L420" s="1692"/>
      <c r="M420" s="1676"/>
      <c r="N420" s="1784"/>
      <c r="O420" s="1740"/>
      <c r="P420" s="1752"/>
    </row>
    <row r="421" spans="1:16" ht="36" customHeight="1" thickBot="1" x14ac:dyDescent="0.3">
      <c r="A421" s="204"/>
      <c r="B421" s="1718"/>
      <c r="C421" s="1677"/>
      <c r="D421" s="1677"/>
      <c r="E421" s="1645"/>
      <c r="F421" s="1645"/>
      <c r="G421" s="165" t="s">
        <v>500</v>
      </c>
      <c r="H421" s="218" t="s">
        <v>2070</v>
      </c>
      <c r="I421" s="219" t="s">
        <v>579</v>
      </c>
      <c r="J421" s="1647"/>
      <c r="K421" s="1650"/>
      <c r="L421" s="1650"/>
      <c r="M421" s="1677"/>
      <c r="N421" s="1785"/>
      <c r="O421" s="1722"/>
      <c r="P421" s="1753"/>
    </row>
    <row r="422" spans="1:16" ht="36" customHeight="1" x14ac:dyDescent="0.25">
      <c r="A422" s="204"/>
      <c r="B422" s="1715"/>
      <c r="C422" s="1674" t="s">
        <v>2</v>
      </c>
      <c r="D422" s="1674" t="s">
        <v>2</v>
      </c>
      <c r="E422" s="1644"/>
      <c r="F422" s="1644"/>
      <c r="G422" s="215" t="s">
        <v>454</v>
      </c>
      <c r="H422" s="216" t="s">
        <v>319</v>
      </c>
      <c r="I422" s="217" t="s">
        <v>319</v>
      </c>
      <c r="J422" s="1617" t="s">
        <v>2233</v>
      </c>
      <c r="K422" s="1648" t="s">
        <v>2237</v>
      </c>
      <c r="L422" s="1648" t="s">
        <v>2236</v>
      </c>
      <c r="M422" s="1674" t="s">
        <v>2</v>
      </c>
      <c r="N422" s="1782" t="s">
        <v>2</v>
      </c>
      <c r="O422" s="1720" t="s">
        <v>2217</v>
      </c>
      <c r="P422" s="1750" t="s">
        <v>2216</v>
      </c>
    </row>
    <row r="423" spans="1:16" ht="36" customHeight="1" thickBot="1" x14ac:dyDescent="0.3">
      <c r="A423" s="204"/>
      <c r="B423" s="1716"/>
      <c r="C423" s="1675"/>
      <c r="D423" s="1675"/>
      <c r="E423" s="1682"/>
      <c r="F423" s="1682"/>
      <c r="G423" s="30" t="s">
        <v>499</v>
      </c>
      <c r="H423" s="39" t="s">
        <v>4106</v>
      </c>
      <c r="I423" s="219" t="s">
        <v>4096</v>
      </c>
      <c r="J423" s="1357"/>
      <c r="K423" s="1698"/>
      <c r="L423" s="1698"/>
      <c r="M423" s="1675"/>
      <c r="N423" s="1783"/>
      <c r="O423" s="1764"/>
      <c r="P423" s="1751"/>
    </row>
    <row r="424" spans="1:16" ht="36" customHeight="1" x14ac:dyDescent="0.25">
      <c r="A424" s="204"/>
      <c r="B424" s="1717"/>
      <c r="C424" s="1676"/>
      <c r="D424" s="1676"/>
      <c r="E424" s="1665"/>
      <c r="F424" s="1665"/>
      <c r="G424" s="30" t="s">
        <v>453</v>
      </c>
      <c r="H424" s="1346" t="s">
        <v>2239</v>
      </c>
      <c r="I424" s="39" t="s">
        <v>8</v>
      </c>
      <c r="J424" s="1666"/>
      <c r="K424" s="1692"/>
      <c r="L424" s="1692"/>
      <c r="M424" s="1676"/>
      <c r="N424" s="1784"/>
      <c r="O424" s="1740"/>
      <c r="P424" s="1752"/>
    </row>
    <row r="425" spans="1:16" ht="36" customHeight="1" x14ac:dyDescent="0.25">
      <c r="A425" s="204"/>
      <c r="B425" s="1717"/>
      <c r="C425" s="1676"/>
      <c r="D425" s="1676"/>
      <c r="E425" s="1665"/>
      <c r="F425" s="1665"/>
      <c r="G425" s="30" t="s">
        <v>501</v>
      </c>
      <c r="H425" s="1347"/>
      <c r="I425" s="39" t="s">
        <v>8</v>
      </c>
      <c r="J425" s="1666"/>
      <c r="K425" s="1692"/>
      <c r="L425" s="1692"/>
      <c r="M425" s="1676"/>
      <c r="N425" s="1784"/>
      <c r="O425" s="1740"/>
      <c r="P425" s="1752"/>
    </row>
    <row r="426" spans="1:16" ht="36" customHeight="1" thickBot="1" x14ac:dyDescent="0.3">
      <c r="A426" s="204"/>
      <c r="B426" s="1718"/>
      <c r="C426" s="1677"/>
      <c r="D426" s="1677"/>
      <c r="E426" s="1645"/>
      <c r="F426" s="1645"/>
      <c r="G426" s="165" t="s">
        <v>500</v>
      </c>
      <c r="H426" s="218" t="s">
        <v>650</v>
      </c>
      <c r="I426" s="219" t="s">
        <v>579</v>
      </c>
      <c r="J426" s="1647"/>
      <c r="K426" s="1650"/>
      <c r="L426" s="1650"/>
      <c r="M426" s="1677"/>
      <c r="N426" s="1785"/>
      <c r="O426" s="1722"/>
      <c r="P426" s="1753"/>
    </row>
    <row r="427" spans="1:16" ht="21" customHeight="1" thickBot="1" x14ac:dyDescent="0.3">
      <c r="A427" s="208" t="s">
        <v>368</v>
      </c>
      <c r="B427" s="1654" t="s">
        <v>222</v>
      </c>
      <c r="C427" s="1655"/>
      <c r="D427" s="1655"/>
      <c r="E427" s="1655"/>
      <c r="F427" s="1655"/>
      <c r="G427" s="1655"/>
      <c r="H427" s="1655"/>
      <c r="I427" s="1655"/>
      <c r="J427" s="1655"/>
      <c r="K427" s="1655"/>
      <c r="L427" s="1655"/>
      <c r="M427" s="1655"/>
      <c r="N427" s="1656"/>
      <c r="O427" s="785"/>
      <c r="P427" s="781"/>
    </row>
    <row r="428" spans="1:16" ht="24" customHeight="1" thickBot="1" x14ac:dyDescent="0.3">
      <c r="A428" s="208" t="s">
        <v>369</v>
      </c>
      <c r="B428" s="1654" t="s">
        <v>498</v>
      </c>
      <c r="C428" s="1655"/>
      <c r="D428" s="1655"/>
      <c r="E428" s="1655"/>
      <c r="F428" s="1655"/>
      <c r="G428" s="1655"/>
      <c r="H428" s="1655"/>
      <c r="I428" s="1655"/>
      <c r="J428" s="1655"/>
      <c r="K428" s="1655"/>
      <c r="L428" s="1655"/>
      <c r="M428" s="1655"/>
      <c r="N428" s="1656"/>
      <c r="O428" s="785"/>
      <c r="P428" s="781"/>
    </row>
    <row r="429" spans="1:16" ht="36" customHeight="1" x14ac:dyDescent="0.25">
      <c r="A429" s="204"/>
      <c r="B429" s="1715"/>
      <c r="C429" s="1674" t="s">
        <v>2</v>
      </c>
      <c r="D429" s="1674" t="s">
        <v>2</v>
      </c>
      <c r="E429" s="1644"/>
      <c r="F429" s="1644"/>
      <c r="G429" s="30" t="s">
        <v>465</v>
      </c>
      <c r="H429" s="39" t="s">
        <v>351</v>
      </c>
      <c r="I429" s="39" t="s">
        <v>351</v>
      </c>
      <c r="J429" s="1617" t="s">
        <v>2221</v>
      </c>
      <c r="K429" s="1648" t="s">
        <v>2222</v>
      </c>
      <c r="L429" s="1648" t="s">
        <v>2223</v>
      </c>
      <c r="M429" s="1674" t="s">
        <v>2</v>
      </c>
      <c r="N429" s="1782" t="s">
        <v>2</v>
      </c>
      <c r="O429" s="1765"/>
      <c r="P429" s="1750" t="s">
        <v>2361</v>
      </c>
    </row>
    <row r="430" spans="1:16" ht="36" customHeight="1" x14ac:dyDescent="0.25">
      <c r="A430" s="204"/>
      <c r="B430" s="1716"/>
      <c r="C430" s="1675"/>
      <c r="D430" s="1675"/>
      <c r="E430" s="1682"/>
      <c r="F430" s="1682"/>
      <c r="G430" s="30" t="s">
        <v>466</v>
      </c>
      <c r="H430" s="39" t="s">
        <v>125</v>
      </c>
      <c r="I430" s="39" t="s">
        <v>579</v>
      </c>
      <c r="J430" s="1357"/>
      <c r="K430" s="1698"/>
      <c r="L430" s="1698"/>
      <c r="M430" s="1675"/>
      <c r="N430" s="1783"/>
      <c r="O430" s="1766"/>
      <c r="P430" s="1751"/>
    </row>
    <row r="431" spans="1:16" ht="36" customHeight="1" thickBot="1" x14ac:dyDescent="0.3">
      <c r="A431" s="204"/>
      <c r="B431" s="1717"/>
      <c r="C431" s="1676"/>
      <c r="D431" s="1676"/>
      <c r="E431" s="1665"/>
      <c r="F431" s="1665"/>
      <c r="G431" s="30" t="s">
        <v>499</v>
      </c>
      <c r="H431" s="39" t="s">
        <v>4106</v>
      </c>
      <c r="I431" s="219" t="s">
        <v>4096</v>
      </c>
      <c r="J431" s="1666"/>
      <c r="K431" s="1692"/>
      <c r="L431" s="1692"/>
      <c r="M431" s="1676"/>
      <c r="N431" s="1784"/>
      <c r="O431" s="1767"/>
      <c r="P431" s="1752"/>
    </row>
    <row r="432" spans="1:16" ht="36" customHeight="1" thickBot="1" x14ac:dyDescent="0.3">
      <c r="A432" s="204"/>
      <c r="B432" s="1718"/>
      <c r="C432" s="1677"/>
      <c r="D432" s="1677"/>
      <c r="E432" s="1645"/>
      <c r="F432" s="1645"/>
      <c r="G432" s="165" t="s">
        <v>500</v>
      </c>
      <c r="H432" s="218" t="s">
        <v>125</v>
      </c>
      <c r="I432" s="219" t="s">
        <v>579</v>
      </c>
      <c r="J432" s="1647"/>
      <c r="K432" s="1650"/>
      <c r="L432" s="1650"/>
      <c r="M432" s="1677"/>
      <c r="N432" s="1785"/>
      <c r="O432" s="1768"/>
      <c r="P432" s="1753"/>
    </row>
    <row r="433" spans="1:16" ht="15.75" customHeight="1" thickBot="1" x14ac:dyDescent="0.3">
      <c r="A433" s="208" t="s">
        <v>95</v>
      </c>
      <c r="B433" s="1654" t="s">
        <v>210</v>
      </c>
      <c r="C433" s="1655"/>
      <c r="D433" s="1655"/>
      <c r="E433" s="1655"/>
      <c r="F433" s="1655"/>
      <c r="G433" s="1655"/>
      <c r="H433" s="1655"/>
      <c r="I433" s="1655"/>
      <c r="J433" s="1655"/>
      <c r="K433" s="1655"/>
      <c r="L433" s="1655"/>
      <c r="M433" s="1655"/>
      <c r="N433" s="1656"/>
      <c r="O433" s="785"/>
      <c r="P433" s="781"/>
    </row>
    <row r="434" spans="1:16" ht="15.75" customHeight="1" thickBot="1" x14ac:dyDescent="0.3">
      <c r="A434" s="337" t="s">
        <v>322</v>
      </c>
      <c r="B434" s="1671" t="s">
        <v>192</v>
      </c>
      <c r="C434" s="1672"/>
      <c r="D434" s="1672"/>
      <c r="E434" s="1672"/>
      <c r="F434" s="1672"/>
      <c r="G434" s="1672"/>
      <c r="H434" s="1672"/>
      <c r="I434" s="1672"/>
      <c r="J434" s="1672"/>
      <c r="K434" s="1672"/>
      <c r="L434" s="1672"/>
      <c r="M434" s="1672"/>
      <c r="N434" s="1673"/>
      <c r="O434" s="784"/>
      <c r="P434" s="780"/>
    </row>
    <row r="435" spans="1:16" ht="30" customHeight="1" x14ac:dyDescent="0.25">
      <c r="A435" s="204"/>
      <c r="B435" s="1712" t="s">
        <v>2</v>
      </c>
      <c r="C435" s="1674" t="s">
        <v>2</v>
      </c>
      <c r="D435" s="1674" t="s">
        <v>2</v>
      </c>
      <c r="E435" s="1674" t="s">
        <v>2</v>
      </c>
      <c r="F435" s="1674" t="s">
        <v>2</v>
      </c>
      <c r="G435" s="215" t="s">
        <v>833</v>
      </c>
      <c r="H435" s="1617" t="s">
        <v>831</v>
      </c>
      <c r="I435" s="215" t="s">
        <v>8</v>
      </c>
      <c r="J435" s="1617" t="s">
        <v>590</v>
      </c>
      <c r="K435" s="1648" t="s">
        <v>544</v>
      </c>
      <c r="L435" s="1648" t="s">
        <v>604</v>
      </c>
      <c r="M435" s="1674" t="s">
        <v>2</v>
      </c>
      <c r="N435" s="1782" t="s">
        <v>2</v>
      </c>
      <c r="O435" s="1720" t="s">
        <v>3081</v>
      </c>
      <c r="P435" s="1750" t="s">
        <v>3082</v>
      </c>
    </row>
    <row r="436" spans="1:16" ht="39.75" customHeight="1" thickBot="1" x14ac:dyDescent="0.3">
      <c r="A436" s="204"/>
      <c r="B436" s="1763"/>
      <c r="C436" s="1676"/>
      <c r="D436" s="1676"/>
      <c r="E436" s="1676"/>
      <c r="F436" s="1676"/>
      <c r="G436" s="994" t="s">
        <v>439</v>
      </c>
      <c r="H436" s="1666"/>
      <c r="I436" s="31" t="s">
        <v>8</v>
      </c>
      <c r="J436" s="1666"/>
      <c r="K436" s="1692"/>
      <c r="L436" s="1692"/>
      <c r="M436" s="1676"/>
      <c r="N436" s="1784"/>
      <c r="O436" s="1740"/>
      <c r="P436" s="1752"/>
    </row>
    <row r="437" spans="1:16" ht="42" customHeight="1" x14ac:dyDescent="0.25">
      <c r="A437" s="204"/>
      <c r="B437" s="1831" t="s">
        <v>2</v>
      </c>
      <c r="C437" s="1680" t="s">
        <v>2</v>
      </c>
      <c r="D437" s="1680" t="s">
        <v>2</v>
      </c>
      <c r="E437" s="1680" t="s">
        <v>2</v>
      </c>
      <c r="F437" s="1680" t="s">
        <v>2</v>
      </c>
      <c r="G437" s="1176" t="s">
        <v>1995</v>
      </c>
      <c r="H437" s="1833" t="s">
        <v>3080</v>
      </c>
      <c r="I437" s="559" t="s">
        <v>8</v>
      </c>
      <c r="J437" s="1833" t="s">
        <v>3079</v>
      </c>
      <c r="K437" s="1802" t="s">
        <v>3077</v>
      </c>
      <c r="L437" s="1802" t="s">
        <v>3078</v>
      </c>
      <c r="M437" s="1804" t="s">
        <v>2</v>
      </c>
      <c r="N437" s="1829" t="s">
        <v>2</v>
      </c>
      <c r="O437" s="1809" t="s">
        <v>3081</v>
      </c>
      <c r="P437" s="1811"/>
    </row>
    <row r="438" spans="1:16" ht="39.75" customHeight="1" thickBot="1" x14ac:dyDescent="0.3">
      <c r="A438" s="204"/>
      <c r="B438" s="1832"/>
      <c r="C438" s="1681"/>
      <c r="D438" s="1681"/>
      <c r="E438" s="1681"/>
      <c r="F438" s="1681"/>
      <c r="G438" s="1177" t="s">
        <v>195</v>
      </c>
      <c r="H438" s="1834"/>
      <c r="I438" s="616" t="s">
        <v>8</v>
      </c>
      <c r="J438" s="1834"/>
      <c r="K438" s="1803"/>
      <c r="L438" s="1803"/>
      <c r="M438" s="1805"/>
      <c r="N438" s="1830"/>
      <c r="O438" s="1810"/>
      <c r="P438" s="1812"/>
    </row>
    <row r="439" spans="1:16" ht="15.75" customHeight="1" thickBot="1" x14ac:dyDescent="0.3">
      <c r="A439" s="208" t="s">
        <v>368</v>
      </c>
      <c r="B439" s="1654" t="s">
        <v>222</v>
      </c>
      <c r="C439" s="1655"/>
      <c r="D439" s="1655"/>
      <c r="E439" s="1655"/>
      <c r="F439" s="1655"/>
      <c r="G439" s="1655"/>
      <c r="H439" s="1655"/>
      <c r="I439" s="1655"/>
      <c r="J439" s="1655"/>
      <c r="K439" s="1655"/>
      <c r="L439" s="1655"/>
      <c r="M439" s="1655"/>
      <c r="N439" s="1656"/>
      <c r="O439" s="785"/>
      <c r="P439" s="781"/>
    </row>
    <row r="440" spans="1:16" ht="15.75" customHeight="1" thickBot="1" x14ac:dyDescent="0.3">
      <c r="A440" s="337" t="s">
        <v>322</v>
      </c>
      <c r="B440" s="1671" t="s">
        <v>192</v>
      </c>
      <c r="C440" s="1672"/>
      <c r="D440" s="1672"/>
      <c r="E440" s="1672"/>
      <c r="F440" s="1672"/>
      <c r="G440" s="1672"/>
      <c r="H440" s="1672"/>
      <c r="I440" s="1672"/>
      <c r="J440" s="1672"/>
      <c r="K440" s="1672"/>
      <c r="L440" s="1672"/>
      <c r="M440" s="1672"/>
      <c r="N440" s="1673"/>
      <c r="O440" s="784"/>
      <c r="P440" s="780"/>
    </row>
    <row r="441" spans="1:16" ht="22.5" x14ac:dyDescent="0.25">
      <c r="A441" s="204"/>
      <c r="B441" s="1793"/>
      <c r="C441" s="1674" t="s">
        <v>2</v>
      </c>
      <c r="D441" s="1674" t="s">
        <v>2</v>
      </c>
      <c r="E441" s="1674" t="s">
        <v>2</v>
      </c>
      <c r="F441" s="1674" t="s">
        <v>2</v>
      </c>
      <c r="G441" s="215" t="s">
        <v>833</v>
      </c>
      <c r="H441" s="1678" t="s">
        <v>834</v>
      </c>
      <c r="I441" s="329" t="s">
        <v>8</v>
      </c>
      <c r="J441" s="1678" t="s">
        <v>589</v>
      </c>
      <c r="K441" s="1683" t="s">
        <v>545</v>
      </c>
      <c r="L441" s="1683" t="s">
        <v>986</v>
      </c>
      <c r="M441" s="1688" t="s">
        <v>2</v>
      </c>
      <c r="N441" s="1780" t="s">
        <v>2</v>
      </c>
      <c r="O441" s="1720" t="s">
        <v>3081</v>
      </c>
      <c r="P441" s="1750" t="s">
        <v>3082</v>
      </c>
    </row>
    <row r="442" spans="1:16" ht="34.5" thickBot="1" x14ac:dyDescent="0.3">
      <c r="A442" s="204"/>
      <c r="B442" s="1795"/>
      <c r="C442" s="1677"/>
      <c r="D442" s="1677"/>
      <c r="E442" s="1677"/>
      <c r="F442" s="1677"/>
      <c r="G442" s="165" t="s">
        <v>512</v>
      </c>
      <c r="H442" s="1679"/>
      <c r="I442" s="330" t="s">
        <v>8</v>
      </c>
      <c r="J442" s="1679"/>
      <c r="K442" s="1684"/>
      <c r="L442" s="1684"/>
      <c r="M442" s="1689"/>
      <c r="N442" s="1781"/>
      <c r="O442" s="1722"/>
      <c r="P442" s="1753"/>
    </row>
    <row r="443" spans="1:16" ht="15.75" customHeight="1" thickBot="1" x14ac:dyDescent="0.3">
      <c r="A443" s="208" t="s">
        <v>369</v>
      </c>
      <c r="B443" s="1654" t="s">
        <v>498</v>
      </c>
      <c r="C443" s="1655"/>
      <c r="D443" s="1655"/>
      <c r="E443" s="1655"/>
      <c r="F443" s="1655"/>
      <c r="G443" s="1655"/>
      <c r="H443" s="1655"/>
      <c r="I443" s="1655"/>
      <c r="J443" s="1655"/>
      <c r="K443" s="1655"/>
      <c r="L443" s="1655"/>
      <c r="M443" s="1655"/>
      <c r="N443" s="1656"/>
      <c r="O443" s="785"/>
      <c r="P443" s="781"/>
    </row>
    <row r="444" spans="1:16" ht="15.75" customHeight="1" thickBot="1" x14ac:dyDescent="0.3">
      <c r="A444" s="337" t="s">
        <v>322</v>
      </c>
      <c r="B444" s="1671" t="s">
        <v>192</v>
      </c>
      <c r="C444" s="1672"/>
      <c r="D444" s="1672"/>
      <c r="E444" s="1672"/>
      <c r="F444" s="1672"/>
      <c r="G444" s="1672"/>
      <c r="H444" s="1672"/>
      <c r="I444" s="1672"/>
      <c r="J444" s="1672"/>
      <c r="K444" s="1672"/>
      <c r="L444" s="1672"/>
      <c r="M444" s="1672"/>
      <c r="N444" s="1673"/>
      <c r="O444" s="784"/>
      <c r="P444" s="780"/>
    </row>
    <row r="445" spans="1:16" ht="22.5" x14ac:dyDescent="0.25">
      <c r="A445" s="204"/>
      <c r="B445" s="1836" t="s">
        <v>2</v>
      </c>
      <c r="C445" s="1690" t="s">
        <v>2</v>
      </c>
      <c r="D445" s="1690" t="s">
        <v>2</v>
      </c>
      <c r="E445" s="1690" t="s">
        <v>2</v>
      </c>
      <c r="F445" s="1690" t="s">
        <v>2</v>
      </c>
      <c r="G445" s="215" t="s">
        <v>833</v>
      </c>
      <c r="H445" s="1678" t="s">
        <v>835</v>
      </c>
      <c r="I445" s="329" t="s">
        <v>8</v>
      </c>
      <c r="J445" s="1678" t="s">
        <v>591</v>
      </c>
      <c r="K445" s="1683" t="s">
        <v>836</v>
      </c>
      <c r="L445" s="1683" t="s">
        <v>987</v>
      </c>
      <c r="M445" s="1688" t="s">
        <v>2</v>
      </c>
      <c r="N445" s="1780" t="s">
        <v>2</v>
      </c>
      <c r="O445" s="1720" t="s">
        <v>2217</v>
      </c>
      <c r="P445" s="1750" t="s">
        <v>2216</v>
      </c>
    </row>
    <row r="446" spans="1:16" ht="34.5" thickBot="1" x14ac:dyDescent="0.3">
      <c r="A446" s="204"/>
      <c r="B446" s="1837"/>
      <c r="C446" s="1691"/>
      <c r="D446" s="1691"/>
      <c r="E446" s="1691"/>
      <c r="F446" s="1691"/>
      <c r="G446" s="165" t="s">
        <v>501</v>
      </c>
      <c r="H446" s="1679"/>
      <c r="I446" s="330" t="s">
        <v>8</v>
      </c>
      <c r="J446" s="1679"/>
      <c r="K446" s="1684"/>
      <c r="L446" s="1684"/>
      <c r="M446" s="1689"/>
      <c r="N446" s="1781"/>
      <c r="O446" s="1722"/>
      <c r="P446" s="1753"/>
    </row>
    <row r="447" spans="1:16" ht="18" customHeight="1" thickBot="1" x14ac:dyDescent="0.3">
      <c r="A447" s="208" t="s">
        <v>371</v>
      </c>
      <c r="B447" s="1654" t="s">
        <v>228</v>
      </c>
      <c r="C447" s="1655"/>
      <c r="D447" s="1655"/>
      <c r="E447" s="1655"/>
      <c r="F447" s="1655"/>
      <c r="G447" s="1655"/>
      <c r="H447" s="1655"/>
      <c r="I447" s="1655"/>
      <c r="J447" s="1655"/>
      <c r="K447" s="1655"/>
      <c r="L447" s="1655"/>
      <c r="M447" s="1655"/>
      <c r="N447" s="1656"/>
      <c r="O447" s="785"/>
      <c r="P447" s="781"/>
    </row>
    <row r="448" spans="1:16" ht="15.75" customHeight="1" thickBot="1" x14ac:dyDescent="0.3">
      <c r="A448" s="337" t="s">
        <v>322</v>
      </c>
      <c r="B448" s="1671" t="s">
        <v>192</v>
      </c>
      <c r="C448" s="1672"/>
      <c r="D448" s="1672"/>
      <c r="E448" s="1672"/>
      <c r="F448" s="1672"/>
      <c r="G448" s="1672"/>
      <c r="H448" s="1672"/>
      <c r="I448" s="1672"/>
      <c r="J448" s="1672"/>
      <c r="K448" s="1672"/>
      <c r="L448" s="1672"/>
      <c r="M448" s="1672"/>
      <c r="N448" s="1673"/>
      <c r="O448" s="784"/>
      <c r="P448" s="780"/>
    </row>
    <row r="449" spans="1:16" ht="36" customHeight="1" x14ac:dyDescent="0.25">
      <c r="A449" s="204"/>
      <c r="B449" s="1823" t="s">
        <v>2</v>
      </c>
      <c r="C449" s="1685" t="s">
        <v>2</v>
      </c>
      <c r="D449" s="1685" t="s">
        <v>2</v>
      </c>
      <c r="E449" s="1685" t="s">
        <v>2</v>
      </c>
      <c r="F449" s="1685" t="s">
        <v>2</v>
      </c>
      <c r="G449" s="215" t="s">
        <v>431</v>
      </c>
      <c r="H449" s="209" t="s">
        <v>8</v>
      </c>
      <c r="I449" s="211" t="s">
        <v>8</v>
      </c>
      <c r="J449" s="1678" t="s">
        <v>592</v>
      </c>
      <c r="K449" s="1683" t="s">
        <v>3815</v>
      </c>
      <c r="L449" s="1683" t="s">
        <v>605</v>
      </c>
      <c r="M449" s="1814" t="s">
        <v>2</v>
      </c>
      <c r="N449" s="1838" t="s">
        <v>2</v>
      </c>
      <c r="O449" s="1720" t="s">
        <v>2217</v>
      </c>
      <c r="P449" s="1750" t="s">
        <v>2216</v>
      </c>
    </row>
    <row r="450" spans="1:16" ht="36" customHeight="1" x14ac:dyDescent="0.25">
      <c r="A450" s="204"/>
      <c r="B450" s="1824"/>
      <c r="C450" s="1686"/>
      <c r="D450" s="1686"/>
      <c r="E450" s="1686"/>
      <c r="F450" s="1686"/>
      <c r="G450" s="30" t="s">
        <v>430</v>
      </c>
      <c r="H450" s="46" t="s">
        <v>588</v>
      </c>
      <c r="I450" s="46" t="s">
        <v>584</v>
      </c>
      <c r="J450" s="1699"/>
      <c r="K450" s="1756"/>
      <c r="L450" s="1756"/>
      <c r="M450" s="1815"/>
      <c r="N450" s="1839"/>
      <c r="O450" s="1835"/>
      <c r="P450" s="1968"/>
    </row>
    <row r="451" spans="1:16" ht="36" customHeight="1" thickBot="1" x14ac:dyDescent="0.3">
      <c r="A451" s="204"/>
      <c r="B451" s="1825"/>
      <c r="C451" s="1687"/>
      <c r="D451" s="1687"/>
      <c r="E451" s="1687"/>
      <c r="F451" s="1687"/>
      <c r="G451" s="165" t="s">
        <v>833</v>
      </c>
      <c r="H451" s="214" t="s">
        <v>805</v>
      </c>
      <c r="I451" s="214" t="s">
        <v>8</v>
      </c>
      <c r="J451" s="1679"/>
      <c r="K451" s="1684"/>
      <c r="L451" s="1684"/>
      <c r="M451" s="1816"/>
      <c r="N451" s="1840"/>
      <c r="O451" s="1754"/>
      <c r="P451" s="1755"/>
    </row>
    <row r="452" spans="1:16" ht="36" customHeight="1" x14ac:dyDescent="0.25">
      <c r="A452" s="204"/>
      <c r="B452" s="1823" t="s">
        <v>2</v>
      </c>
      <c r="C452" s="1685" t="s">
        <v>2</v>
      </c>
      <c r="D452" s="1685" t="s">
        <v>2</v>
      </c>
      <c r="E452" s="1685" t="s">
        <v>2</v>
      </c>
      <c r="F452" s="1685" t="s">
        <v>2</v>
      </c>
      <c r="G452" s="559" t="s">
        <v>431</v>
      </c>
      <c r="H452" s="1172" t="s">
        <v>3643</v>
      </c>
      <c r="I452" s="1172" t="s">
        <v>8</v>
      </c>
      <c r="J452" s="1790" t="s">
        <v>3104</v>
      </c>
      <c r="K452" s="1694" t="s">
        <v>3103</v>
      </c>
      <c r="L452" s="1694" t="s">
        <v>3101</v>
      </c>
      <c r="M452" s="1806" t="s">
        <v>2</v>
      </c>
      <c r="N452" s="1820" t="s">
        <v>2</v>
      </c>
      <c r="O452" s="1826" t="s">
        <v>2217</v>
      </c>
      <c r="P452" s="1817"/>
    </row>
    <row r="453" spans="1:16" ht="36" customHeight="1" x14ac:dyDescent="0.25">
      <c r="A453" s="204"/>
      <c r="B453" s="1824"/>
      <c r="C453" s="1686"/>
      <c r="D453" s="1686"/>
      <c r="E453" s="1686"/>
      <c r="F453" s="1686"/>
      <c r="G453" s="36" t="s">
        <v>430</v>
      </c>
      <c r="H453" s="1174" t="s">
        <v>3644</v>
      </c>
      <c r="I453" s="1174" t="s">
        <v>584</v>
      </c>
      <c r="J453" s="1584"/>
      <c r="K453" s="1703"/>
      <c r="L453" s="1703"/>
      <c r="M453" s="1807"/>
      <c r="N453" s="1821"/>
      <c r="O453" s="1827"/>
      <c r="P453" s="1818"/>
    </row>
    <row r="454" spans="1:16" ht="36" customHeight="1" thickBot="1" x14ac:dyDescent="0.3">
      <c r="A454" s="204"/>
      <c r="B454" s="1825"/>
      <c r="C454" s="1687"/>
      <c r="D454" s="1687"/>
      <c r="E454" s="1687"/>
      <c r="F454" s="1687"/>
      <c r="G454" s="616" t="s">
        <v>833</v>
      </c>
      <c r="H454" s="356" t="s">
        <v>8</v>
      </c>
      <c r="I454" s="356" t="s">
        <v>8</v>
      </c>
      <c r="J454" s="1792"/>
      <c r="K454" s="1696"/>
      <c r="L454" s="1696"/>
      <c r="M454" s="1808"/>
      <c r="N454" s="1822"/>
      <c r="O454" s="1828"/>
      <c r="P454" s="1819"/>
    </row>
    <row r="455" spans="1:16" ht="18.75" customHeight="1" thickBot="1" x14ac:dyDescent="0.3">
      <c r="A455" s="208" t="s">
        <v>95</v>
      </c>
      <c r="B455" s="1654" t="s">
        <v>210</v>
      </c>
      <c r="C455" s="1655"/>
      <c r="D455" s="1655"/>
      <c r="E455" s="1655"/>
      <c r="F455" s="1655"/>
      <c r="G455" s="1655"/>
      <c r="H455" s="1655"/>
      <c r="I455" s="1655"/>
      <c r="J455" s="1655"/>
      <c r="K455" s="1655"/>
      <c r="L455" s="1655"/>
      <c r="M455" s="1655"/>
      <c r="N455" s="1656"/>
      <c r="O455" s="785"/>
      <c r="P455" s="781"/>
    </row>
    <row r="456" spans="1:16" ht="18" customHeight="1" thickBot="1" x14ac:dyDescent="0.3">
      <c r="A456" s="208" t="s">
        <v>371</v>
      </c>
      <c r="B456" s="1654" t="s">
        <v>228</v>
      </c>
      <c r="C456" s="1655"/>
      <c r="D456" s="1655"/>
      <c r="E456" s="1655"/>
      <c r="F456" s="1655"/>
      <c r="G456" s="1655"/>
      <c r="H456" s="1655"/>
      <c r="I456" s="1655"/>
      <c r="J456" s="1655"/>
      <c r="K456" s="1655"/>
      <c r="L456" s="1655"/>
      <c r="M456" s="1655"/>
      <c r="N456" s="1656"/>
      <c r="O456" s="785"/>
      <c r="P456" s="781"/>
    </row>
    <row r="457" spans="1:16" ht="39.75" customHeight="1" x14ac:dyDescent="0.25">
      <c r="A457" s="204"/>
      <c r="B457" s="1657" t="s">
        <v>2</v>
      </c>
      <c r="C457" s="1657" t="s">
        <v>2</v>
      </c>
      <c r="D457" s="1657" t="s">
        <v>2</v>
      </c>
      <c r="E457" s="1657" t="s">
        <v>2</v>
      </c>
      <c r="F457" s="1657" t="s">
        <v>2</v>
      </c>
      <c r="G457" s="30" t="s">
        <v>1995</v>
      </c>
      <c r="H457" s="1813" t="s">
        <v>2240</v>
      </c>
      <c r="I457" s="217" t="s">
        <v>8</v>
      </c>
      <c r="J457" s="1617" t="s">
        <v>2241</v>
      </c>
      <c r="K457" s="1648" t="s">
        <v>2242</v>
      </c>
      <c r="L457" s="1648" t="s">
        <v>2243</v>
      </c>
      <c r="M457" s="1657" t="s">
        <v>2</v>
      </c>
      <c r="N457" s="1660" t="s">
        <v>2</v>
      </c>
      <c r="O457" s="1720" t="s">
        <v>2217</v>
      </c>
      <c r="P457" s="1750" t="s">
        <v>2216</v>
      </c>
    </row>
    <row r="458" spans="1:16" ht="39.75" customHeight="1" thickBot="1" x14ac:dyDescent="0.3">
      <c r="A458" s="204"/>
      <c r="B458" s="1659"/>
      <c r="C458" s="1659"/>
      <c r="D458" s="1659"/>
      <c r="E458" s="1659"/>
      <c r="F458" s="1659"/>
      <c r="G458" s="165" t="s">
        <v>431</v>
      </c>
      <c r="H458" s="1719"/>
      <c r="I458" s="219" t="s">
        <v>8</v>
      </c>
      <c r="J458" s="1647"/>
      <c r="K458" s="1650"/>
      <c r="L458" s="1650"/>
      <c r="M458" s="1659"/>
      <c r="N458" s="1662"/>
      <c r="O458" s="1754"/>
      <c r="P458" s="1755"/>
    </row>
    <row r="459" spans="1:16" ht="39.75" customHeight="1" x14ac:dyDescent="0.25">
      <c r="A459" s="204"/>
      <c r="B459" s="1657" t="s">
        <v>2</v>
      </c>
      <c r="C459" s="1657" t="s">
        <v>2</v>
      </c>
      <c r="D459" s="1657" t="s">
        <v>2</v>
      </c>
      <c r="E459" s="1758"/>
      <c r="F459" s="1758"/>
      <c r="G459" s="30" t="s">
        <v>1995</v>
      </c>
      <c r="H459" s="1748" t="s">
        <v>2247</v>
      </c>
      <c r="I459" s="217" t="s">
        <v>8</v>
      </c>
      <c r="J459" s="1617" t="s">
        <v>2244</v>
      </c>
      <c r="K459" s="1648" t="s">
        <v>2245</v>
      </c>
      <c r="L459" s="1648" t="s">
        <v>2246</v>
      </c>
      <c r="M459" s="1657" t="s">
        <v>2</v>
      </c>
      <c r="N459" s="1660" t="s">
        <v>2</v>
      </c>
      <c r="O459" s="1720" t="s">
        <v>2217</v>
      </c>
      <c r="P459" s="1750" t="s">
        <v>2216</v>
      </c>
    </row>
    <row r="460" spans="1:16" ht="39.75" customHeight="1" thickBot="1" x14ac:dyDescent="0.3">
      <c r="A460" s="204"/>
      <c r="B460" s="1659"/>
      <c r="C460" s="1659"/>
      <c r="D460" s="1659"/>
      <c r="E460" s="1759"/>
      <c r="F460" s="1759"/>
      <c r="G460" s="165" t="s">
        <v>1781</v>
      </c>
      <c r="H460" s="1749"/>
      <c r="I460" s="219" t="s">
        <v>8</v>
      </c>
      <c r="J460" s="1647"/>
      <c r="K460" s="1650"/>
      <c r="L460" s="1650"/>
      <c r="M460" s="1659"/>
      <c r="N460" s="1662"/>
      <c r="O460" s="1754"/>
      <c r="P460" s="1755"/>
    </row>
    <row r="461" spans="1:16" ht="39.75" customHeight="1" x14ac:dyDescent="0.25">
      <c r="A461" s="204"/>
      <c r="B461" s="1657" t="s">
        <v>2</v>
      </c>
      <c r="C461" s="1657" t="s">
        <v>2</v>
      </c>
      <c r="D461" s="1657" t="s">
        <v>2</v>
      </c>
      <c r="E461" s="1758"/>
      <c r="F461" s="1758"/>
      <c r="G461" s="30" t="s">
        <v>1995</v>
      </c>
      <c r="H461" s="1748" t="s">
        <v>2249</v>
      </c>
      <c r="I461" s="217" t="s">
        <v>8</v>
      </c>
      <c r="J461" s="1617" t="s">
        <v>2251</v>
      </c>
      <c r="K461" s="1648" t="s">
        <v>2248</v>
      </c>
      <c r="L461" s="1648" t="s">
        <v>2250</v>
      </c>
      <c r="M461" s="1657" t="s">
        <v>2</v>
      </c>
      <c r="N461" s="1660" t="s">
        <v>2</v>
      </c>
      <c r="O461" s="1720" t="s">
        <v>2217</v>
      </c>
      <c r="P461" s="1750" t="s">
        <v>2216</v>
      </c>
    </row>
    <row r="462" spans="1:16" ht="52.5" customHeight="1" thickBot="1" x14ac:dyDescent="0.3">
      <c r="A462" s="204"/>
      <c r="B462" s="1659"/>
      <c r="C462" s="1659"/>
      <c r="D462" s="1659"/>
      <c r="E462" s="1759"/>
      <c r="F462" s="1759"/>
      <c r="G462" s="165" t="s">
        <v>1780</v>
      </c>
      <c r="H462" s="1749"/>
      <c r="I462" s="219" t="s">
        <v>8</v>
      </c>
      <c r="J462" s="1647"/>
      <c r="K462" s="1650"/>
      <c r="L462" s="1650"/>
      <c r="M462" s="1659"/>
      <c r="N462" s="1662"/>
      <c r="O462" s="1754"/>
      <c r="P462" s="1755"/>
    </row>
    <row r="463" spans="1:16" ht="39.75" customHeight="1" x14ac:dyDescent="0.25">
      <c r="A463" s="204"/>
      <c r="B463" s="1657" t="s">
        <v>2</v>
      </c>
      <c r="C463" s="1657" t="s">
        <v>2</v>
      </c>
      <c r="D463" s="1657" t="s">
        <v>2</v>
      </c>
      <c r="E463" s="1758"/>
      <c r="F463" s="1758"/>
      <c r="G463" s="30" t="s">
        <v>1995</v>
      </c>
      <c r="H463" s="1748" t="s">
        <v>2255</v>
      </c>
      <c r="I463" s="217" t="s">
        <v>8</v>
      </c>
      <c r="J463" s="1617" t="s">
        <v>2252</v>
      </c>
      <c r="K463" s="1648" t="s">
        <v>2253</v>
      </c>
      <c r="L463" s="1648" t="s">
        <v>2254</v>
      </c>
      <c r="M463" s="1657" t="s">
        <v>2</v>
      </c>
      <c r="N463" s="1660" t="s">
        <v>2</v>
      </c>
      <c r="O463" s="1720" t="s">
        <v>2217</v>
      </c>
      <c r="P463" s="1750" t="s">
        <v>2216</v>
      </c>
    </row>
    <row r="464" spans="1:16" ht="52.5" customHeight="1" thickBot="1" x14ac:dyDescent="0.3">
      <c r="A464" s="204"/>
      <c r="B464" s="1659"/>
      <c r="C464" s="1659"/>
      <c r="D464" s="1659"/>
      <c r="E464" s="1759"/>
      <c r="F464" s="1759"/>
      <c r="G464" s="165" t="s">
        <v>1029</v>
      </c>
      <c r="H464" s="1749"/>
      <c r="I464" s="219" t="s">
        <v>8</v>
      </c>
      <c r="J464" s="1647"/>
      <c r="K464" s="1650"/>
      <c r="L464" s="1650"/>
      <c r="M464" s="1659"/>
      <c r="N464" s="1662"/>
      <c r="O464" s="1754"/>
      <c r="P464" s="1755"/>
    </row>
    <row r="465" spans="1:16" ht="21" customHeight="1" thickBot="1" x14ac:dyDescent="0.3">
      <c r="A465" s="790" t="s">
        <v>84</v>
      </c>
      <c r="B465" s="1634" t="s">
        <v>202</v>
      </c>
      <c r="C465" s="1635"/>
      <c r="D465" s="1635"/>
      <c r="E465" s="1635"/>
      <c r="F465" s="1635"/>
      <c r="G465" s="1635"/>
      <c r="H465" s="1635"/>
      <c r="I465" s="1635"/>
      <c r="J465" s="1635"/>
      <c r="K465" s="1635"/>
      <c r="L465" s="1635"/>
      <c r="M465" s="1635"/>
      <c r="N465" s="1636"/>
      <c r="O465" s="791"/>
      <c r="P465" s="792"/>
    </row>
    <row r="466" spans="1:16" ht="19.5" customHeight="1" thickBot="1" x14ac:dyDescent="0.3">
      <c r="A466" s="790"/>
      <c r="B466" s="1634" t="s">
        <v>2290</v>
      </c>
      <c r="C466" s="1635"/>
      <c r="D466" s="1635"/>
      <c r="E466" s="1635"/>
      <c r="F466" s="1635"/>
      <c r="G466" s="1635"/>
      <c r="H466" s="1635"/>
      <c r="I466" s="1635"/>
      <c r="J466" s="1635"/>
      <c r="K466" s="1635"/>
      <c r="L466" s="1635"/>
      <c r="M466" s="1635"/>
      <c r="N466" s="1636"/>
      <c r="O466" s="791"/>
      <c r="P466" s="792"/>
    </row>
    <row r="467" spans="1:16" ht="69.75" customHeight="1" thickBot="1" x14ac:dyDescent="0.3">
      <c r="A467" s="793"/>
      <c r="B467" s="896"/>
      <c r="C467" s="895"/>
      <c r="D467" s="903" t="s">
        <v>2</v>
      </c>
      <c r="E467" s="895"/>
      <c r="F467" s="895"/>
      <c r="G467" s="165" t="s">
        <v>2440</v>
      </c>
      <c r="H467" s="165" t="s">
        <v>2358</v>
      </c>
      <c r="I467" s="218" t="s">
        <v>2291</v>
      </c>
      <c r="J467" s="215" t="s">
        <v>2292</v>
      </c>
      <c r="K467" s="892" t="s">
        <v>3816</v>
      </c>
      <c r="L467" s="892" t="s">
        <v>2293</v>
      </c>
      <c r="M467" s="903" t="s">
        <v>2</v>
      </c>
      <c r="N467" s="904" t="s">
        <v>2</v>
      </c>
      <c r="O467" s="883" t="s">
        <v>2217</v>
      </c>
      <c r="P467" s="889"/>
    </row>
    <row r="468" spans="1:16" ht="21" customHeight="1" thickBot="1" x14ac:dyDescent="0.3">
      <c r="A468" s="790" t="s">
        <v>84</v>
      </c>
      <c r="B468" s="1634" t="s">
        <v>202</v>
      </c>
      <c r="C468" s="1635"/>
      <c r="D468" s="1635"/>
      <c r="E468" s="1635"/>
      <c r="F468" s="1635"/>
      <c r="G468" s="1635"/>
      <c r="H468" s="1635"/>
      <c r="I468" s="1635"/>
      <c r="J468" s="1635"/>
      <c r="K468" s="1635"/>
      <c r="L468" s="1635"/>
      <c r="M468" s="1635"/>
      <c r="N468" s="1636"/>
      <c r="O468" s="791"/>
      <c r="P468" s="792"/>
    </row>
    <row r="469" spans="1:16" ht="18.75" customHeight="1" thickBot="1" x14ac:dyDescent="0.3">
      <c r="A469" s="790" t="s">
        <v>95</v>
      </c>
      <c r="B469" s="1634" t="s">
        <v>210</v>
      </c>
      <c r="C469" s="1635"/>
      <c r="D469" s="1635"/>
      <c r="E469" s="1635"/>
      <c r="F469" s="1635"/>
      <c r="G469" s="1635"/>
      <c r="H469" s="1635"/>
      <c r="I469" s="1635"/>
      <c r="J469" s="1635"/>
      <c r="K469" s="1635"/>
      <c r="L469" s="1635"/>
      <c r="M469" s="1635"/>
      <c r="N469" s="1636"/>
      <c r="O469" s="791"/>
      <c r="P469" s="792"/>
    </row>
    <row r="470" spans="1:16" ht="19.5" customHeight="1" thickBot="1" x14ac:dyDescent="0.3">
      <c r="A470" s="790"/>
      <c r="B470" s="1634" t="s">
        <v>2290</v>
      </c>
      <c r="C470" s="1635"/>
      <c r="D470" s="1635"/>
      <c r="E470" s="1635"/>
      <c r="F470" s="1635"/>
      <c r="G470" s="1635"/>
      <c r="H470" s="1635"/>
      <c r="I470" s="1635"/>
      <c r="J470" s="1635"/>
      <c r="K470" s="1635"/>
      <c r="L470" s="1635"/>
      <c r="M470" s="1635"/>
      <c r="N470" s="1636"/>
      <c r="O470" s="791"/>
      <c r="P470" s="792"/>
    </row>
    <row r="471" spans="1:16" ht="67.5" customHeight="1" x14ac:dyDescent="0.25">
      <c r="A471" s="793"/>
      <c r="B471" s="1667" t="s">
        <v>2</v>
      </c>
      <c r="C471" s="1644"/>
      <c r="D471" s="1644"/>
      <c r="E471" s="1644"/>
      <c r="F471" s="1644"/>
      <c r="G471" s="30" t="s">
        <v>2440</v>
      </c>
      <c r="H471" s="30" t="s">
        <v>313</v>
      </c>
      <c r="I471" s="51" t="s">
        <v>2291</v>
      </c>
      <c r="J471" s="1617" t="s">
        <v>2300</v>
      </c>
      <c r="K471" s="1648" t="s">
        <v>2301</v>
      </c>
      <c r="L471" s="1648" t="s">
        <v>2308</v>
      </c>
      <c r="M471" s="1657" t="s">
        <v>2</v>
      </c>
      <c r="N471" s="1660" t="s">
        <v>2</v>
      </c>
      <c r="O471" s="1720" t="s">
        <v>2217</v>
      </c>
      <c r="P471" s="1723"/>
    </row>
    <row r="472" spans="1:16" ht="54.75" customHeight="1" x14ac:dyDescent="0.25">
      <c r="A472" s="793"/>
      <c r="B472" s="1668"/>
      <c r="C472" s="1638"/>
      <c r="D472" s="1638"/>
      <c r="E472" s="1638"/>
      <c r="F472" s="1638"/>
      <c r="G472" s="30" t="s">
        <v>2441</v>
      </c>
      <c r="H472" s="31">
        <v>1</v>
      </c>
      <c r="I472" s="51" t="s">
        <v>1647</v>
      </c>
      <c r="J472" s="1646"/>
      <c r="K472" s="1649"/>
      <c r="L472" s="1649"/>
      <c r="M472" s="1658"/>
      <c r="N472" s="1661"/>
      <c r="O472" s="1721"/>
      <c r="P472" s="1724"/>
    </row>
    <row r="473" spans="1:16" ht="51" customHeight="1" x14ac:dyDescent="0.25">
      <c r="A473" s="793"/>
      <c r="B473" s="1668"/>
      <c r="C473" s="1638"/>
      <c r="D473" s="1638"/>
      <c r="E473" s="1638"/>
      <c r="F473" s="1638"/>
      <c r="G473" s="821" t="s">
        <v>2442</v>
      </c>
      <c r="H473" s="1346" t="s">
        <v>2443</v>
      </c>
      <c r="I473" s="39" t="s">
        <v>8</v>
      </c>
      <c r="J473" s="1646"/>
      <c r="K473" s="1649"/>
      <c r="L473" s="1649"/>
      <c r="M473" s="1658"/>
      <c r="N473" s="1661"/>
      <c r="O473" s="1721"/>
      <c r="P473" s="1724"/>
    </row>
    <row r="474" spans="1:16" ht="45" customHeight="1" thickBot="1" x14ac:dyDescent="0.3">
      <c r="A474" s="793"/>
      <c r="B474" s="1669"/>
      <c r="C474" s="1665"/>
      <c r="D474" s="1665"/>
      <c r="E474" s="1665"/>
      <c r="F474" s="1665"/>
      <c r="G474" s="31" t="s">
        <v>1995</v>
      </c>
      <c r="H474" s="1640"/>
      <c r="I474" s="381" t="s">
        <v>8</v>
      </c>
      <c r="J474" s="1666"/>
      <c r="K474" s="1692"/>
      <c r="L474" s="1692"/>
      <c r="M474" s="1702"/>
      <c r="N474" s="1670"/>
      <c r="O474" s="1740"/>
      <c r="P474" s="1726"/>
    </row>
    <row r="475" spans="1:16" ht="61.5" customHeight="1" x14ac:dyDescent="0.25">
      <c r="A475" s="793"/>
      <c r="B475" s="1667" t="s">
        <v>2</v>
      </c>
      <c r="C475" s="1644"/>
      <c r="D475" s="1644"/>
      <c r="E475" s="1644"/>
      <c r="F475" s="1644"/>
      <c r="G475" s="215" t="s">
        <v>2440</v>
      </c>
      <c r="H475" s="215" t="s">
        <v>313</v>
      </c>
      <c r="I475" s="216" t="s">
        <v>2291</v>
      </c>
      <c r="J475" s="1617" t="s">
        <v>2307</v>
      </c>
      <c r="K475" s="1648" t="s">
        <v>2317</v>
      </c>
      <c r="L475" s="1648" t="s">
        <v>2316</v>
      </c>
      <c r="M475" s="1657" t="s">
        <v>2</v>
      </c>
      <c r="N475" s="1660" t="s">
        <v>2</v>
      </c>
      <c r="O475" s="1720" t="s">
        <v>2217</v>
      </c>
      <c r="P475" s="1723"/>
    </row>
    <row r="476" spans="1:16" ht="54.75" customHeight="1" x14ac:dyDescent="0.25">
      <c r="A476" s="793"/>
      <c r="B476" s="1668"/>
      <c r="C476" s="1638"/>
      <c r="D476" s="1638"/>
      <c r="E476" s="1638"/>
      <c r="F476" s="1638"/>
      <c r="G476" s="30" t="s">
        <v>2441</v>
      </c>
      <c r="H476" s="31">
        <v>1</v>
      </c>
      <c r="I476" s="51" t="s">
        <v>1647</v>
      </c>
      <c r="J476" s="1646"/>
      <c r="K476" s="1649"/>
      <c r="L476" s="1649"/>
      <c r="M476" s="1658"/>
      <c r="N476" s="1661"/>
      <c r="O476" s="1721"/>
      <c r="P476" s="1724"/>
    </row>
    <row r="477" spans="1:16" ht="51" customHeight="1" x14ac:dyDescent="0.25">
      <c r="A477" s="793"/>
      <c r="B477" s="1668"/>
      <c r="C477" s="1638"/>
      <c r="D477" s="1638"/>
      <c r="E477" s="1638"/>
      <c r="F477" s="1638"/>
      <c r="G477" s="821" t="s">
        <v>2442</v>
      </c>
      <c r="H477" s="1346" t="s">
        <v>2444</v>
      </c>
      <c r="I477" s="39" t="s">
        <v>8</v>
      </c>
      <c r="J477" s="1646"/>
      <c r="K477" s="1649"/>
      <c r="L477" s="1649"/>
      <c r="M477" s="1658"/>
      <c r="N477" s="1661"/>
      <c r="O477" s="1721"/>
      <c r="P477" s="1724"/>
    </row>
    <row r="478" spans="1:16" ht="45" customHeight="1" thickBot="1" x14ac:dyDescent="0.3">
      <c r="A478" s="793"/>
      <c r="B478" s="1757"/>
      <c r="C478" s="1645"/>
      <c r="D478" s="1645"/>
      <c r="E478" s="1645"/>
      <c r="F478" s="1645"/>
      <c r="G478" s="165" t="s">
        <v>1995</v>
      </c>
      <c r="H478" s="1719"/>
      <c r="I478" s="219" t="s">
        <v>8</v>
      </c>
      <c r="J478" s="1647"/>
      <c r="K478" s="1650"/>
      <c r="L478" s="1650"/>
      <c r="M478" s="1659"/>
      <c r="N478" s="1662"/>
      <c r="O478" s="1722"/>
      <c r="P478" s="1725"/>
    </row>
    <row r="479" spans="1:16" ht="21" customHeight="1" thickBot="1" x14ac:dyDescent="0.3">
      <c r="A479" s="790" t="s">
        <v>84</v>
      </c>
      <c r="B479" s="1634" t="s">
        <v>202</v>
      </c>
      <c r="C479" s="1635"/>
      <c r="D479" s="1635"/>
      <c r="E479" s="1635"/>
      <c r="F479" s="1635"/>
      <c r="G479" s="1635"/>
      <c r="H479" s="1635"/>
      <c r="I479" s="1635"/>
      <c r="J479" s="1635"/>
      <c r="K479" s="1635"/>
      <c r="L479" s="1635"/>
      <c r="M479" s="1635"/>
      <c r="N479" s="1636"/>
      <c r="O479" s="791"/>
      <c r="P479" s="792"/>
    </row>
    <row r="480" spans="1:16" ht="21" customHeight="1" thickBot="1" x14ac:dyDescent="0.3">
      <c r="A480" s="790" t="s">
        <v>97</v>
      </c>
      <c r="B480" s="1634" t="s">
        <v>219</v>
      </c>
      <c r="C480" s="1635"/>
      <c r="D480" s="1635"/>
      <c r="E480" s="1635"/>
      <c r="F480" s="1635"/>
      <c r="G480" s="1635"/>
      <c r="H480" s="1635"/>
      <c r="I480" s="1635"/>
      <c r="J480" s="1635"/>
      <c r="K480" s="1635"/>
      <c r="L480" s="1635"/>
      <c r="M480" s="1635"/>
      <c r="N480" s="1636"/>
      <c r="O480" s="791"/>
      <c r="P480" s="792"/>
    </row>
    <row r="481" spans="1:16" ht="19.5" customHeight="1" thickBot="1" x14ac:dyDescent="0.3">
      <c r="A481" s="790"/>
      <c r="B481" s="1634" t="s">
        <v>2290</v>
      </c>
      <c r="C481" s="1635"/>
      <c r="D481" s="1635"/>
      <c r="E481" s="1635"/>
      <c r="F481" s="1635"/>
      <c r="G481" s="1635"/>
      <c r="H481" s="1635"/>
      <c r="I481" s="1635"/>
      <c r="J481" s="1635"/>
      <c r="K481" s="1635"/>
      <c r="L481" s="1635"/>
      <c r="M481" s="1635"/>
      <c r="N481" s="1636"/>
      <c r="O481" s="791"/>
      <c r="P481" s="792"/>
    </row>
    <row r="482" spans="1:16" ht="60.75" customHeight="1" x14ac:dyDescent="0.25">
      <c r="A482" s="793"/>
      <c r="B482" s="1641"/>
      <c r="C482" s="1631" t="s">
        <v>2</v>
      </c>
      <c r="D482" s="1644"/>
      <c r="E482" s="1637"/>
      <c r="F482" s="1637"/>
      <c r="G482" s="215" t="s">
        <v>2440</v>
      </c>
      <c r="H482" s="215" t="s">
        <v>313</v>
      </c>
      <c r="I482" s="216" t="s">
        <v>2291</v>
      </c>
      <c r="J482" s="1617" t="s">
        <v>2302</v>
      </c>
      <c r="K482" s="1648" t="s">
        <v>2303</v>
      </c>
      <c r="L482" s="1648" t="s">
        <v>2304</v>
      </c>
      <c r="M482" s="1651" t="s">
        <v>2</v>
      </c>
      <c r="N482" s="1727" t="s">
        <v>2</v>
      </c>
      <c r="O482" s="1720" t="s">
        <v>2217</v>
      </c>
      <c r="P482" s="1723"/>
    </row>
    <row r="483" spans="1:16" ht="54.75" customHeight="1" x14ac:dyDescent="0.25">
      <c r="A483" s="793"/>
      <c r="B483" s="1642"/>
      <c r="C483" s="1632"/>
      <c r="D483" s="1638"/>
      <c r="E483" s="1638"/>
      <c r="F483" s="1638"/>
      <c r="G483" s="30" t="s">
        <v>2441</v>
      </c>
      <c r="H483" s="31">
        <v>1</v>
      </c>
      <c r="I483" s="51" t="s">
        <v>1647</v>
      </c>
      <c r="J483" s="1646"/>
      <c r="K483" s="1649"/>
      <c r="L483" s="1649"/>
      <c r="M483" s="1652"/>
      <c r="N483" s="1728"/>
      <c r="O483" s="1721"/>
      <c r="P483" s="1724"/>
    </row>
    <row r="484" spans="1:16" ht="39" customHeight="1" x14ac:dyDescent="0.25">
      <c r="A484" s="793"/>
      <c r="B484" s="1642"/>
      <c r="C484" s="1632"/>
      <c r="D484" s="1638"/>
      <c r="E484" s="1638"/>
      <c r="F484" s="1638"/>
      <c r="G484" s="30" t="s">
        <v>453</v>
      </c>
      <c r="H484" s="31" t="s">
        <v>8</v>
      </c>
      <c r="I484" s="51" t="s">
        <v>8</v>
      </c>
      <c r="J484" s="1646"/>
      <c r="K484" s="1649"/>
      <c r="L484" s="1649"/>
      <c r="M484" s="1652"/>
      <c r="N484" s="1728"/>
      <c r="O484" s="1721"/>
      <c r="P484" s="1724"/>
    </row>
    <row r="485" spans="1:16" ht="51" customHeight="1" x14ac:dyDescent="0.25">
      <c r="A485" s="793"/>
      <c r="B485" s="1642"/>
      <c r="C485" s="1632"/>
      <c r="D485" s="1638"/>
      <c r="E485" s="1638"/>
      <c r="F485" s="1638"/>
      <c r="G485" s="821" t="s">
        <v>2442</v>
      </c>
      <c r="H485" s="1346" t="s">
        <v>2445</v>
      </c>
      <c r="I485" s="39" t="s">
        <v>8</v>
      </c>
      <c r="J485" s="1646"/>
      <c r="K485" s="1649"/>
      <c r="L485" s="1649"/>
      <c r="M485" s="1652"/>
      <c r="N485" s="1728"/>
      <c r="O485" s="1721"/>
      <c r="P485" s="1724"/>
    </row>
    <row r="486" spans="1:16" ht="45" customHeight="1" thickBot="1" x14ac:dyDescent="0.3">
      <c r="A486" s="793"/>
      <c r="B486" s="1643"/>
      <c r="C486" s="1633"/>
      <c r="D486" s="1645"/>
      <c r="E486" s="1639"/>
      <c r="F486" s="1639"/>
      <c r="G486" s="165" t="s">
        <v>453</v>
      </c>
      <c r="H486" s="1719"/>
      <c r="I486" s="219" t="s">
        <v>8</v>
      </c>
      <c r="J486" s="1647"/>
      <c r="K486" s="1650"/>
      <c r="L486" s="1650"/>
      <c r="M486" s="1653"/>
      <c r="N486" s="1729"/>
      <c r="O486" s="1722"/>
      <c r="P486" s="1725"/>
    </row>
    <row r="487" spans="1:16" ht="59.25" customHeight="1" x14ac:dyDescent="0.25">
      <c r="A487" s="793"/>
      <c r="B487" s="1641"/>
      <c r="C487" s="1631" t="s">
        <v>2</v>
      </c>
      <c r="D487" s="1644"/>
      <c r="E487" s="1637"/>
      <c r="F487" s="1637"/>
      <c r="G487" s="215" t="s">
        <v>2440</v>
      </c>
      <c r="H487" s="215" t="s">
        <v>313</v>
      </c>
      <c r="I487" s="216" t="s">
        <v>2291</v>
      </c>
      <c r="J487" s="1617" t="s">
        <v>2315</v>
      </c>
      <c r="K487" s="1648" t="s">
        <v>2319</v>
      </c>
      <c r="L487" s="1648" t="s">
        <v>2320</v>
      </c>
      <c r="M487" s="1651" t="s">
        <v>2</v>
      </c>
      <c r="N487" s="1727" t="s">
        <v>2</v>
      </c>
      <c r="O487" s="1720" t="s">
        <v>2217</v>
      </c>
      <c r="P487" s="1723"/>
    </row>
    <row r="488" spans="1:16" ht="54.75" customHeight="1" x14ac:dyDescent="0.25">
      <c r="A488" s="793"/>
      <c r="B488" s="1642"/>
      <c r="C488" s="1632"/>
      <c r="D488" s="1638"/>
      <c r="E488" s="1638"/>
      <c r="F488" s="1638"/>
      <c r="G488" s="30" t="s">
        <v>2441</v>
      </c>
      <c r="H488" s="31">
        <v>1</v>
      </c>
      <c r="I488" s="51" t="s">
        <v>1647</v>
      </c>
      <c r="J488" s="1646"/>
      <c r="K488" s="1649"/>
      <c r="L488" s="1649"/>
      <c r="M488" s="1652"/>
      <c r="N488" s="1728"/>
      <c r="O488" s="1721"/>
      <c r="P488" s="1724"/>
    </row>
    <row r="489" spans="1:16" ht="39" customHeight="1" x14ac:dyDescent="0.25">
      <c r="A489" s="793"/>
      <c r="B489" s="1642"/>
      <c r="C489" s="1632"/>
      <c r="D489" s="1638"/>
      <c r="E489" s="1638"/>
      <c r="F489" s="1638"/>
      <c r="G489" s="30" t="s">
        <v>453</v>
      </c>
      <c r="H489" s="31" t="s">
        <v>8</v>
      </c>
      <c r="I489" s="51" t="s">
        <v>8</v>
      </c>
      <c r="J489" s="1646"/>
      <c r="K489" s="1649"/>
      <c r="L489" s="1649"/>
      <c r="M489" s="1652"/>
      <c r="N489" s="1728"/>
      <c r="O489" s="1721"/>
      <c r="P489" s="1724"/>
    </row>
    <row r="490" spans="1:16" ht="51" customHeight="1" x14ac:dyDescent="0.25">
      <c r="A490" s="793"/>
      <c r="B490" s="1642"/>
      <c r="C490" s="1632"/>
      <c r="D490" s="1638"/>
      <c r="E490" s="1638"/>
      <c r="F490" s="1638"/>
      <c r="G490" s="821" t="s">
        <v>2442</v>
      </c>
      <c r="H490" s="1346" t="s">
        <v>2446</v>
      </c>
      <c r="I490" s="39" t="s">
        <v>8</v>
      </c>
      <c r="J490" s="1646"/>
      <c r="K490" s="1649"/>
      <c r="L490" s="1649"/>
      <c r="M490" s="1652"/>
      <c r="N490" s="1728"/>
      <c r="O490" s="1721"/>
      <c r="P490" s="1724"/>
    </row>
    <row r="491" spans="1:16" ht="45" customHeight="1" thickBot="1" x14ac:dyDescent="0.3">
      <c r="A491" s="793"/>
      <c r="B491" s="1643"/>
      <c r="C491" s="1633"/>
      <c r="D491" s="1645"/>
      <c r="E491" s="1639"/>
      <c r="F491" s="1639"/>
      <c r="G491" s="165" t="s">
        <v>453</v>
      </c>
      <c r="H491" s="1719"/>
      <c r="I491" s="219" t="s">
        <v>8</v>
      </c>
      <c r="J491" s="1647"/>
      <c r="K491" s="1650"/>
      <c r="L491" s="1650"/>
      <c r="M491" s="1653"/>
      <c r="N491" s="1729"/>
      <c r="O491" s="1722"/>
      <c r="P491" s="1725"/>
    </row>
    <row r="492" spans="1:16" ht="21" customHeight="1" thickBot="1" x14ac:dyDescent="0.3">
      <c r="A492" s="790" t="s">
        <v>84</v>
      </c>
      <c r="B492" s="1634" t="s">
        <v>202</v>
      </c>
      <c r="C492" s="1635"/>
      <c r="D492" s="1635"/>
      <c r="E492" s="1635"/>
      <c r="F492" s="1635"/>
      <c r="G492" s="1635"/>
      <c r="H492" s="1635"/>
      <c r="I492" s="1635"/>
      <c r="J492" s="1635"/>
      <c r="K492" s="1635"/>
      <c r="L492" s="1635"/>
      <c r="M492" s="1635"/>
      <c r="N492" s="1636"/>
      <c r="O492" s="791"/>
      <c r="P492" s="792"/>
    </row>
    <row r="493" spans="1:16" ht="15.75" customHeight="1" thickBot="1" x14ac:dyDescent="0.3">
      <c r="A493" s="790" t="s">
        <v>368</v>
      </c>
      <c r="B493" s="1634" t="s">
        <v>222</v>
      </c>
      <c r="C493" s="1635"/>
      <c r="D493" s="1635"/>
      <c r="E493" s="1635"/>
      <c r="F493" s="1635"/>
      <c r="G493" s="1635"/>
      <c r="H493" s="1635"/>
      <c r="I493" s="1635"/>
      <c r="J493" s="1635"/>
      <c r="K493" s="1635"/>
      <c r="L493" s="1635"/>
      <c r="M493" s="1635"/>
      <c r="N493" s="1636"/>
      <c r="O493" s="791"/>
      <c r="P493" s="792"/>
    </row>
    <row r="494" spans="1:16" ht="19.5" customHeight="1" thickBot="1" x14ac:dyDescent="0.3">
      <c r="A494" s="790"/>
      <c r="B494" s="1634" t="s">
        <v>2290</v>
      </c>
      <c r="C494" s="1635"/>
      <c r="D494" s="1635"/>
      <c r="E494" s="1635"/>
      <c r="F494" s="1635"/>
      <c r="G494" s="1635"/>
      <c r="H494" s="1635"/>
      <c r="I494" s="1635"/>
      <c r="J494" s="1635"/>
      <c r="K494" s="1635"/>
      <c r="L494" s="1635"/>
      <c r="M494" s="1635"/>
      <c r="N494" s="1636"/>
      <c r="O494" s="791"/>
      <c r="P494" s="792"/>
    </row>
    <row r="495" spans="1:16" ht="64.5" customHeight="1" x14ac:dyDescent="0.25">
      <c r="A495" s="793"/>
      <c r="B495" s="1641"/>
      <c r="C495" s="1651" t="s">
        <v>2</v>
      </c>
      <c r="D495" s="1644"/>
      <c r="E495" s="1637"/>
      <c r="F495" s="1637"/>
      <c r="G495" s="30" t="s">
        <v>2440</v>
      </c>
      <c r="H495" s="30" t="s">
        <v>313</v>
      </c>
      <c r="I495" s="51" t="s">
        <v>2291</v>
      </c>
      <c r="J495" s="1617" t="s">
        <v>2305</v>
      </c>
      <c r="K495" s="1648" t="s">
        <v>2303</v>
      </c>
      <c r="L495" s="1648" t="s">
        <v>2304</v>
      </c>
      <c r="M495" s="1651" t="s">
        <v>2</v>
      </c>
      <c r="N495" s="1727" t="s">
        <v>2</v>
      </c>
      <c r="O495" s="1720" t="s">
        <v>2217</v>
      </c>
      <c r="P495" s="1723"/>
    </row>
    <row r="496" spans="1:16" ht="54.75" customHeight="1" x14ac:dyDescent="0.25">
      <c r="A496" s="793"/>
      <c r="B496" s="1642"/>
      <c r="C496" s="1652"/>
      <c r="D496" s="1638"/>
      <c r="E496" s="1638"/>
      <c r="F496" s="1638"/>
      <c r="G496" s="30" t="s">
        <v>2441</v>
      </c>
      <c r="H496" s="31">
        <v>1</v>
      </c>
      <c r="I496" s="51" t="s">
        <v>1647</v>
      </c>
      <c r="J496" s="1646"/>
      <c r="K496" s="1649"/>
      <c r="L496" s="1649"/>
      <c r="M496" s="1652"/>
      <c r="N496" s="1728"/>
      <c r="O496" s="1721"/>
      <c r="P496" s="1724"/>
    </row>
    <row r="497" spans="1:18" ht="39" customHeight="1" x14ac:dyDescent="0.25">
      <c r="A497" s="793"/>
      <c r="B497" s="1642"/>
      <c r="C497" s="1652"/>
      <c r="D497" s="1638"/>
      <c r="E497" s="1638"/>
      <c r="F497" s="1638"/>
      <c r="G497" s="30" t="s">
        <v>453</v>
      </c>
      <c r="H497" s="31" t="s">
        <v>805</v>
      </c>
      <c r="I497" s="51" t="s">
        <v>8</v>
      </c>
      <c r="J497" s="1646"/>
      <c r="K497" s="1649"/>
      <c r="L497" s="1649"/>
      <c r="M497" s="1652"/>
      <c r="N497" s="1728"/>
      <c r="O497" s="1721"/>
      <c r="P497" s="1724"/>
    </row>
    <row r="498" spans="1:18" ht="39" customHeight="1" x14ac:dyDescent="0.25">
      <c r="A498" s="793"/>
      <c r="B498" s="1642"/>
      <c r="C498" s="1652"/>
      <c r="D498" s="1638"/>
      <c r="E498" s="1638"/>
      <c r="F498" s="1638"/>
      <c r="G498" s="30" t="s">
        <v>512</v>
      </c>
      <c r="H498" s="31" t="s">
        <v>8</v>
      </c>
      <c r="I498" s="51" t="s">
        <v>8</v>
      </c>
      <c r="J498" s="1646"/>
      <c r="K498" s="1649"/>
      <c r="L498" s="1649"/>
      <c r="M498" s="1652"/>
      <c r="N498" s="1728"/>
      <c r="O498" s="1721"/>
      <c r="P498" s="1724"/>
      <c r="R498" s="809"/>
    </row>
    <row r="499" spans="1:18" ht="51" customHeight="1" x14ac:dyDescent="0.25">
      <c r="A499" s="793"/>
      <c r="B499" s="1642"/>
      <c r="C499" s="1652"/>
      <c r="D499" s="1638"/>
      <c r="E499" s="1638"/>
      <c r="F499" s="1638"/>
      <c r="G499" s="821" t="s">
        <v>2442</v>
      </c>
      <c r="H499" s="1346" t="s">
        <v>2447</v>
      </c>
      <c r="I499" s="39" t="s">
        <v>8</v>
      </c>
      <c r="J499" s="1646"/>
      <c r="K499" s="1649"/>
      <c r="L499" s="1649"/>
      <c r="M499" s="1652"/>
      <c r="N499" s="1728"/>
      <c r="O499" s="1721"/>
      <c r="P499" s="1724"/>
      <c r="R499" s="809"/>
    </row>
    <row r="500" spans="1:18" ht="45" customHeight="1" thickBot="1" x14ac:dyDescent="0.3">
      <c r="A500" s="793"/>
      <c r="B500" s="1663"/>
      <c r="C500" s="1664"/>
      <c r="D500" s="1665"/>
      <c r="E500" s="1638"/>
      <c r="F500" s="1638"/>
      <c r="G500" s="31" t="s">
        <v>512</v>
      </c>
      <c r="H500" s="1640"/>
      <c r="I500" s="381" t="s">
        <v>8</v>
      </c>
      <c r="J500" s="1666"/>
      <c r="K500" s="1692"/>
      <c r="L500" s="1692"/>
      <c r="M500" s="1664"/>
      <c r="N500" s="1739"/>
      <c r="O500" s="1740"/>
      <c r="P500" s="1726"/>
      <c r="R500" s="809"/>
    </row>
    <row r="501" spans="1:18" ht="66" customHeight="1" x14ac:dyDescent="0.25">
      <c r="A501" s="793"/>
      <c r="B501" s="1641"/>
      <c r="C501" s="1651" t="s">
        <v>2</v>
      </c>
      <c r="D501" s="1644"/>
      <c r="E501" s="1637"/>
      <c r="F501" s="1637"/>
      <c r="G501" s="215" t="s">
        <v>2440</v>
      </c>
      <c r="H501" s="215" t="s">
        <v>313</v>
      </c>
      <c r="I501" s="216" t="s">
        <v>2291</v>
      </c>
      <c r="J501" s="1617" t="s">
        <v>2313</v>
      </c>
      <c r="K501" s="1648" t="s">
        <v>2322</v>
      </c>
      <c r="L501" s="1648" t="s">
        <v>2321</v>
      </c>
      <c r="M501" s="1651" t="s">
        <v>2</v>
      </c>
      <c r="N501" s="1727" t="s">
        <v>2</v>
      </c>
      <c r="O501" s="1720" t="s">
        <v>2217</v>
      </c>
      <c r="P501" s="1723"/>
    </row>
    <row r="502" spans="1:18" ht="54.75" customHeight="1" x14ac:dyDescent="0.25">
      <c r="A502" s="793"/>
      <c r="B502" s="1642"/>
      <c r="C502" s="1652"/>
      <c r="D502" s="1638"/>
      <c r="E502" s="1638"/>
      <c r="F502" s="1638"/>
      <c r="G502" s="30" t="s">
        <v>2441</v>
      </c>
      <c r="H502" s="31">
        <v>1</v>
      </c>
      <c r="I502" s="51" t="s">
        <v>1647</v>
      </c>
      <c r="J502" s="1646"/>
      <c r="K502" s="1649"/>
      <c r="L502" s="1649"/>
      <c r="M502" s="1652"/>
      <c r="N502" s="1728"/>
      <c r="O502" s="1721"/>
      <c r="P502" s="1724"/>
    </row>
    <row r="503" spans="1:18" ht="39" customHeight="1" x14ac:dyDescent="0.25">
      <c r="A503" s="793"/>
      <c r="B503" s="1642"/>
      <c r="C503" s="1652"/>
      <c r="D503" s="1638"/>
      <c r="E503" s="1638"/>
      <c r="F503" s="1638"/>
      <c r="G503" s="30" t="s">
        <v>453</v>
      </c>
      <c r="H503" s="31" t="s">
        <v>805</v>
      </c>
      <c r="I503" s="51" t="s">
        <v>8</v>
      </c>
      <c r="J503" s="1646"/>
      <c r="K503" s="1649"/>
      <c r="L503" s="1649"/>
      <c r="M503" s="1652"/>
      <c r="N503" s="1728"/>
      <c r="O503" s="1721"/>
      <c r="P503" s="1724"/>
    </row>
    <row r="504" spans="1:18" ht="39" customHeight="1" x14ac:dyDescent="0.25">
      <c r="A504" s="793"/>
      <c r="B504" s="1642"/>
      <c r="C504" s="1652"/>
      <c r="D504" s="1638"/>
      <c r="E504" s="1638"/>
      <c r="F504" s="1638"/>
      <c r="G504" s="30" t="s">
        <v>512</v>
      </c>
      <c r="H504" s="31" t="s">
        <v>8</v>
      </c>
      <c r="I504" s="51" t="s">
        <v>8</v>
      </c>
      <c r="J504" s="1646"/>
      <c r="K504" s="1649"/>
      <c r="L504" s="1649"/>
      <c r="M504" s="1652"/>
      <c r="N504" s="1728"/>
      <c r="O504" s="1721"/>
      <c r="P504" s="1724"/>
    </row>
    <row r="505" spans="1:18" ht="56.25" customHeight="1" x14ac:dyDescent="0.25">
      <c r="A505" s="793"/>
      <c r="B505" s="1642"/>
      <c r="C505" s="1652"/>
      <c r="D505" s="1638"/>
      <c r="E505" s="1638"/>
      <c r="F505" s="1638"/>
      <c r="G505" s="821" t="s">
        <v>2442</v>
      </c>
      <c r="H505" s="1346" t="s">
        <v>2448</v>
      </c>
      <c r="I505" s="39" t="s">
        <v>8</v>
      </c>
      <c r="J505" s="1646"/>
      <c r="K505" s="1649"/>
      <c r="L505" s="1649"/>
      <c r="M505" s="1652"/>
      <c r="N505" s="1728"/>
      <c r="O505" s="1721"/>
      <c r="P505" s="1724"/>
    </row>
    <row r="506" spans="1:18" ht="51.75" customHeight="1" thickBot="1" x14ac:dyDescent="0.3">
      <c r="A506" s="793"/>
      <c r="B506" s="1643"/>
      <c r="C506" s="1653"/>
      <c r="D506" s="1645"/>
      <c r="E506" s="1639"/>
      <c r="F506" s="1639"/>
      <c r="G506" s="165" t="s">
        <v>512</v>
      </c>
      <c r="H506" s="1719"/>
      <c r="I506" s="219" t="s">
        <v>8</v>
      </c>
      <c r="J506" s="1647"/>
      <c r="K506" s="1650"/>
      <c r="L506" s="1650"/>
      <c r="M506" s="1653"/>
      <c r="N506" s="1729"/>
      <c r="O506" s="1722"/>
      <c r="P506" s="1725"/>
    </row>
    <row r="507" spans="1:18" ht="21" customHeight="1" thickBot="1" x14ac:dyDescent="0.3">
      <c r="A507" s="790" t="s">
        <v>84</v>
      </c>
      <c r="B507" s="1634" t="s">
        <v>202</v>
      </c>
      <c r="C507" s="1635"/>
      <c r="D507" s="1635"/>
      <c r="E507" s="1635"/>
      <c r="F507" s="1635"/>
      <c r="G507" s="1635"/>
      <c r="H507" s="1635"/>
      <c r="I507" s="1635"/>
      <c r="J507" s="1635"/>
      <c r="K507" s="1635"/>
      <c r="L507" s="1635"/>
      <c r="M507" s="1635"/>
      <c r="N507" s="1636"/>
      <c r="O507" s="791"/>
      <c r="P507" s="792"/>
    </row>
    <row r="508" spans="1:18" ht="15.75" customHeight="1" thickBot="1" x14ac:dyDescent="0.3">
      <c r="A508" s="790" t="s">
        <v>369</v>
      </c>
      <c r="B508" s="1634" t="s">
        <v>498</v>
      </c>
      <c r="C508" s="1635"/>
      <c r="D508" s="1635"/>
      <c r="E508" s="1635"/>
      <c r="F508" s="1635"/>
      <c r="G508" s="1635"/>
      <c r="H508" s="1635"/>
      <c r="I508" s="1635"/>
      <c r="J508" s="1635"/>
      <c r="K508" s="1635"/>
      <c r="L508" s="1635"/>
      <c r="M508" s="1635"/>
      <c r="N508" s="1636"/>
      <c r="O508" s="791"/>
      <c r="P508" s="792"/>
    </row>
    <row r="509" spans="1:18" ht="19.5" customHeight="1" thickBot="1" x14ac:dyDescent="0.3">
      <c r="A509" s="790"/>
      <c r="B509" s="1634" t="s">
        <v>2290</v>
      </c>
      <c r="C509" s="1635"/>
      <c r="D509" s="1635"/>
      <c r="E509" s="1635"/>
      <c r="F509" s="1635"/>
      <c r="G509" s="1635"/>
      <c r="H509" s="1635"/>
      <c r="I509" s="1635"/>
      <c r="J509" s="1635"/>
      <c r="K509" s="1635"/>
      <c r="L509" s="1635"/>
      <c r="M509" s="1635"/>
      <c r="N509" s="1636"/>
      <c r="O509" s="791"/>
      <c r="P509" s="792"/>
    </row>
    <row r="510" spans="1:18" ht="63" customHeight="1" x14ac:dyDescent="0.25">
      <c r="A510" s="793"/>
      <c r="B510" s="1641"/>
      <c r="C510" s="1651" t="s">
        <v>2</v>
      </c>
      <c r="D510" s="1644"/>
      <c r="E510" s="1637"/>
      <c r="F510" s="1637"/>
      <c r="G510" s="30" t="s">
        <v>2440</v>
      </c>
      <c r="H510" s="30" t="s">
        <v>313</v>
      </c>
      <c r="I510" s="51" t="s">
        <v>2291</v>
      </c>
      <c r="J510" s="1617" t="s">
        <v>2306</v>
      </c>
      <c r="K510" s="1648" t="s">
        <v>2303</v>
      </c>
      <c r="L510" s="1648" t="s">
        <v>2304</v>
      </c>
      <c r="M510" s="1651" t="s">
        <v>2</v>
      </c>
      <c r="N510" s="1727" t="s">
        <v>2</v>
      </c>
      <c r="O510" s="1720" t="s">
        <v>2217</v>
      </c>
      <c r="P510" s="1723"/>
    </row>
    <row r="511" spans="1:18" ht="54.75" customHeight="1" x14ac:dyDescent="0.25">
      <c r="A511" s="793"/>
      <c r="B511" s="1642"/>
      <c r="C511" s="1652"/>
      <c r="D511" s="1638"/>
      <c r="E511" s="1638"/>
      <c r="F511" s="1638"/>
      <c r="G511" s="30" t="s">
        <v>2441</v>
      </c>
      <c r="H511" s="31">
        <v>1</v>
      </c>
      <c r="I511" s="51" t="s">
        <v>1647</v>
      </c>
      <c r="J511" s="1646"/>
      <c r="K511" s="1649"/>
      <c r="L511" s="1649"/>
      <c r="M511" s="1652"/>
      <c r="N511" s="1728"/>
      <c r="O511" s="1721"/>
      <c r="P511" s="1724"/>
    </row>
    <row r="512" spans="1:18" ht="39.75" customHeight="1" x14ac:dyDescent="0.25">
      <c r="A512" s="793"/>
      <c r="B512" s="1642"/>
      <c r="C512" s="1652"/>
      <c r="D512" s="1638"/>
      <c r="E512" s="1638"/>
      <c r="F512" s="1638"/>
      <c r="G512" s="30" t="s">
        <v>453</v>
      </c>
      <c r="H512" s="31" t="s">
        <v>805</v>
      </c>
      <c r="I512" s="51" t="s">
        <v>8</v>
      </c>
      <c r="J512" s="1646"/>
      <c r="K512" s="1649"/>
      <c r="L512" s="1649"/>
      <c r="M512" s="1652"/>
      <c r="N512" s="1728"/>
      <c r="O512" s="1721"/>
      <c r="P512" s="1724"/>
    </row>
    <row r="513" spans="1:16" ht="36" customHeight="1" x14ac:dyDescent="0.25">
      <c r="A513" s="793"/>
      <c r="B513" s="1642"/>
      <c r="C513" s="1652"/>
      <c r="D513" s="1638"/>
      <c r="E513" s="1638"/>
      <c r="F513" s="1638"/>
      <c r="G513" s="30" t="s">
        <v>512</v>
      </c>
      <c r="H513" s="31" t="s">
        <v>805</v>
      </c>
      <c r="I513" s="51" t="s">
        <v>8</v>
      </c>
      <c r="J513" s="1646"/>
      <c r="K513" s="1649"/>
      <c r="L513" s="1649"/>
      <c r="M513" s="1652"/>
      <c r="N513" s="1728"/>
      <c r="O513" s="1721"/>
      <c r="P513" s="1724"/>
    </row>
    <row r="514" spans="1:16" ht="42" customHeight="1" x14ac:dyDescent="0.25">
      <c r="A514" s="793"/>
      <c r="B514" s="1642"/>
      <c r="C514" s="1652"/>
      <c r="D514" s="1638"/>
      <c r="E514" s="1638"/>
      <c r="F514" s="1638"/>
      <c r="G514" s="370" t="s">
        <v>499</v>
      </c>
      <c r="H514" s="39" t="s">
        <v>4107</v>
      </c>
      <c r="I514" s="39" t="s">
        <v>4096</v>
      </c>
      <c r="J514" s="1646"/>
      <c r="K514" s="1649"/>
      <c r="L514" s="1649"/>
      <c r="M514" s="1652"/>
      <c r="N514" s="1728"/>
      <c r="O514" s="1721"/>
      <c r="P514" s="1724"/>
    </row>
    <row r="515" spans="1:16" ht="51" customHeight="1" x14ac:dyDescent="0.25">
      <c r="A515" s="793"/>
      <c r="B515" s="1642"/>
      <c r="C515" s="1652"/>
      <c r="D515" s="1638"/>
      <c r="E515" s="1638"/>
      <c r="F515" s="1638"/>
      <c r="G515" s="821" t="s">
        <v>2442</v>
      </c>
      <c r="H515" s="1346" t="s">
        <v>2449</v>
      </c>
      <c r="I515" s="39" t="s">
        <v>8</v>
      </c>
      <c r="J515" s="1646"/>
      <c r="K515" s="1649"/>
      <c r="L515" s="1649"/>
      <c r="M515" s="1652"/>
      <c r="N515" s="1728"/>
      <c r="O515" s="1721"/>
      <c r="P515" s="1724"/>
    </row>
    <row r="516" spans="1:16" ht="45" customHeight="1" thickBot="1" x14ac:dyDescent="0.3">
      <c r="A516" s="793"/>
      <c r="B516" s="1663"/>
      <c r="C516" s="1664"/>
      <c r="D516" s="1665"/>
      <c r="E516" s="1638"/>
      <c r="F516" s="1638"/>
      <c r="G516" s="31" t="s">
        <v>1774</v>
      </c>
      <c r="H516" s="1640"/>
      <c r="I516" s="381" t="s">
        <v>8</v>
      </c>
      <c r="J516" s="1666"/>
      <c r="K516" s="1692"/>
      <c r="L516" s="1692"/>
      <c r="M516" s="1664"/>
      <c r="N516" s="1739"/>
      <c r="O516" s="1740"/>
      <c r="P516" s="1726"/>
    </row>
    <row r="517" spans="1:16" ht="63" customHeight="1" x14ac:dyDescent="0.25">
      <c r="A517" s="793"/>
      <c r="B517" s="1641"/>
      <c r="C517" s="1651" t="s">
        <v>2</v>
      </c>
      <c r="D517" s="1644"/>
      <c r="E517" s="1637"/>
      <c r="F517" s="1637"/>
      <c r="G517" s="215" t="s">
        <v>2440</v>
      </c>
      <c r="H517" s="215" t="s">
        <v>313</v>
      </c>
      <c r="I517" s="216" t="s">
        <v>2291</v>
      </c>
      <c r="J517" s="1617" t="s">
        <v>2314</v>
      </c>
      <c r="K517" s="1648" t="s">
        <v>2323</v>
      </c>
      <c r="L517" s="1648" t="s">
        <v>2318</v>
      </c>
      <c r="M517" s="1651" t="s">
        <v>2</v>
      </c>
      <c r="N517" s="1727" t="s">
        <v>2</v>
      </c>
      <c r="O517" s="1720" t="s">
        <v>2217</v>
      </c>
      <c r="P517" s="1723"/>
    </row>
    <row r="518" spans="1:16" ht="54.75" customHeight="1" x14ac:dyDescent="0.25">
      <c r="A518" s="793"/>
      <c r="B518" s="1642"/>
      <c r="C518" s="1652"/>
      <c r="D518" s="1638"/>
      <c r="E518" s="1638"/>
      <c r="F518" s="1638"/>
      <c r="G518" s="30" t="s">
        <v>2441</v>
      </c>
      <c r="H518" s="31">
        <v>1</v>
      </c>
      <c r="I518" s="51" t="s">
        <v>1647</v>
      </c>
      <c r="J518" s="1646"/>
      <c r="K518" s="1649"/>
      <c r="L518" s="1649"/>
      <c r="M518" s="1652"/>
      <c r="N518" s="1728"/>
      <c r="O518" s="1721"/>
      <c r="P518" s="1724"/>
    </row>
    <row r="519" spans="1:16" ht="42.75" customHeight="1" x14ac:dyDescent="0.25">
      <c r="A519" s="793"/>
      <c r="B519" s="1642"/>
      <c r="C519" s="1652"/>
      <c r="D519" s="1638"/>
      <c r="E519" s="1638"/>
      <c r="F519" s="1638"/>
      <c r="G519" s="30" t="s">
        <v>453</v>
      </c>
      <c r="H519" s="31" t="s">
        <v>805</v>
      </c>
      <c r="I519" s="51" t="s">
        <v>8</v>
      </c>
      <c r="J519" s="1646"/>
      <c r="K519" s="1649"/>
      <c r="L519" s="1649"/>
      <c r="M519" s="1652"/>
      <c r="N519" s="1728"/>
      <c r="O519" s="1721"/>
      <c r="P519" s="1724"/>
    </row>
    <row r="520" spans="1:16" ht="42.75" customHeight="1" x14ac:dyDescent="0.25">
      <c r="A520" s="793"/>
      <c r="B520" s="1642"/>
      <c r="C520" s="1652"/>
      <c r="D520" s="1638"/>
      <c r="E520" s="1638"/>
      <c r="F520" s="1638"/>
      <c r="G520" s="30" t="s">
        <v>512</v>
      </c>
      <c r="H520" s="31" t="s">
        <v>805</v>
      </c>
      <c r="I520" s="51" t="s">
        <v>8</v>
      </c>
      <c r="J520" s="1646"/>
      <c r="K520" s="1649"/>
      <c r="L520" s="1649"/>
      <c r="M520" s="1652"/>
      <c r="N520" s="1728"/>
      <c r="O520" s="1721"/>
      <c r="P520" s="1724"/>
    </row>
    <row r="521" spans="1:16" ht="46.5" customHeight="1" x14ac:dyDescent="0.25">
      <c r="A521" s="793"/>
      <c r="B521" s="1642"/>
      <c r="C521" s="1652"/>
      <c r="D521" s="1638"/>
      <c r="E521" s="1638"/>
      <c r="F521" s="1638"/>
      <c r="G521" s="370" t="s">
        <v>499</v>
      </c>
      <c r="H521" s="39" t="s">
        <v>4107</v>
      </c>
      <c r="I521" s="39" t="s">
        <v>4096</v>
      </c>
      <c r="J521" s="1646"/>
      <c r="K521" s="1649"/>
      <c r="L521" s="1649"/>
      <c r="M521" s="1652"/>
      <c r="N521" s="1728"/>
      <c r="O521" s="1721"/>
      <c r="P521" s="1724"/>
    </row>
    <row r="522" spans="1:16" ht="51" customHeight="1" x14ac:dyDescent="0.25">
      <c r="A522" s="793"/>
      <c r="B522" s="1642"/>
      <c r="C522" s="1652"/>
      <c r="D522" s="1638"/>
      <c r="E522" s="1638"/>
      <c r="F522" s="1638"/>
      <c r="G522" s="821" t="s">
        <v>2442</v>
      </c>
      <c r="H522" s="1346" t="s">
        <v>2450</v>
      </c>
      <c r="I522" s="39" t="s">
        <v>8</v>
      </c>
      <c r="J522" s="1646"/>
      <c r="K522" s="1649"/>
      <c r="L522" s="1649"/>
      <c r="M522" s="1652"/>
      <c r="N522" s="1728"/>
      <c r="O522" s="1721"/>
      <c r="P522" s="1724"/>
    </row>
    <row r="523" spans="1:16" ht="45" customHeight="1" thickBot="1" x14ac:dyDescent="0.3">
      <c r="A523" s="793"/>
      <c r="B523" s="1643"/>
      <c r="C523" s="1653"/>
      <c r="D523" s="1645"/>
      <c r="E523" s="1639"/>
      <c r="F523" s="1639"/>
      <c r="G523" s="165" t="s">
        <v>1774</v>
      </c>
      <c r="H523" s="1719"/>
      <c r="I523" s="219" t="s">
        <v>8</v>
      </c>
      <c r="J523" s="1647"/>
      <c r="K523" s="1650"/>
      <c r="L523" s="1650"/>
      <c r="M523" s="1653"/>
      <c r="N523" s="1729"/>
      <c r="O523" s="1722"/>
      <c r="P523" s="1725"/>
    </row>
    <row r="524" spans="1:16" ht="21" customHeight="1" thickBot="1" x14ac:dyDescent="0.3">
      <c r="A524" s="790" t="s">
        <v>84</v>
      </c>
      <c r="B524" s="1634" t="s">
        <v>202</v>
      </c>
      <c r="C524" s="1635"/>
      <c r="D524" s="1635"/>
      <c r="E524" s="1635"/>
      <c r="F524" s="1635"/>
      <c r="G524" s="1635"/>
      <c r="H524" s="1635"/>
      <c r="I524" s="1635"/>
      <c r="J524" s="1635"/>
      <c r="K524" s="1635"/>
      <c r="L524" s="1635"/>
      <c r="M524" s="1635"/>
      <c r="N524" s="1636"/>
      <c r="O524" s="791"/>
      <c r="P524" s="792"/>
    </row>
    <row r="525" spans="1:16" ht="19.5" customHeight="1" thickBot="1" x14ac:dyDescent="0.3">
      <c r="A525" s="790"/>
      <c r="B525" s="1634" t="s">
        <v>2290</v>
      </c>
      <c r="C525" s="1635"/>
      <c r="D525" s="1635"/>
      <c r="E525" s="1635"/>
      <c r="F525" s="1635"/>
      <c r="G525" s="1635"/>
      <c r="H525" s="1635"/>
      <c r="I525" s="1635"/>
      <c r="J525" s="1635"/>
      <c r="K525" s="1635"/>
      <c r="L525" s="1635"/>
      <c r="M525" s="1635"/>
      <c r="N525" s="1636"/>
      <c r="O525" s="791"/>
      <c r="P525" s="792"/>
    </row>
    <row r="526" spans="1:16" ht="61.5" customHeight="1" x14ac:dyDescent="0.25">
      <c r="A526" s="793"/>
      <c r="B526" s="1735" t="s">
        <v>2</v>
      </c>
      <c r="C526" s="1733" t="s">
        <v>2</v>
      </c>
      <c r="D526" s="1637"/>
      <c r="E526" s="1637"/>
      <c r="F526" s="1637"/>
      <c r="G526" s="30" t="s">
        <v>2440</v>
      </c>
      <c r="H526" s="30" t="s">
        <v>2358</v>
      </c>
      <c r="I526" s="51" t="s">
        <v>2291</v>
      </c>
      <c r="J526" s="1737" t="s">
        <v>2309</v>
      </c>
      <c r="K526" s="1738" t="s">
        <v>2311</v>
      </c>
      <c r="L526" s="1738" t="s">
        <v>2312</v>
      </c>
      <c r="M526" s="1711" t="s">
        <v>2</v>
      </c>
      <c r="N526" s="1746" t="s">
        <v>2</v>
      </c>
      <c r="O526" s="1720" t="s">
        <v>2217</v>
      </c>
      <c r="P526" s="1747"/>
    </row>
    <row r="527" spans="1:16" ht="54.75" customHeight="1" thickBot="1" x14ac:dyDescent="0.3">
      <c r="A527" s="793"/>
      <c r="B527" s="1736"/>
      <c r="C527" s="1734"/>
      <c r="D527" s="1639"/>
      <c r="E527" s="1639"/>
      <c r="F527" s="1639"/>
      <c r="G527" s="30" t="s">
        <v>2441</v>
      </c>
      <c r="H527" s="31" t="s">
        <v>2310</v>
      </c>
      <c r="I527" s="51" t="s">
        <v>1647</v>
      </c>
      <c r="J527" s="1707"/>
      <c r="K527" s="1708"/>
      <c r="L527" s="1708"/>
      <c r="M527" s="1741"/>
      <c r="N527" s="1745"/>
      <c r="O527" s="1722"/>
      <c r="P527" s="1744"/>
    </row>
    <row r="528" spans="1:16" ht="19.5" customHeight="1" thickBot="1" x14ac:dyDescent="0.3">
      <c r="A528" s="790"/>
      <c r="B528" s="1634" t="s">
        <v>2290</v>
      </c>
      <c r="C528" s="1635"/>
      <c r="D528" s="1635"/>
      <c r="E528" s="1635"/>
      <c r="F528" s="1635"/>
      <c r="G528" s="1635"/>
      <c r="H528" s="1635"/>
      <c r="I528" s="1635"/>
      <c r="J528" s="1635"/>
      <c r="K528" s="1635"/>
      <c r="L528" s="1635"/>
      <c r="M528" s="1635"/>
      <c r="N528" s="1636"/>
      <c r="O528" s="791"/>
      <c r="P528" s="792"/>
    </row>
    <row r="529" spans="1:16" ht="61.5" customHeight="1" thickBot="1" x14ac:dyDescent="0.3">
      <c r="A529" s="793"/>
      <c r="B529" s="1178" t="s">
        <v>2</v>
      </c>
      <c r="C529" s="1179" t="s">
        <v>2</v>
      </c>
      <c r="D529" s="1179" t="s">
        <v>2</v>
      </c>
      <c r="E529" s="1179" t="s">
        <v>2</v>
      </c>
      <c r="F529" s="1179" t="s">
        <v>2</v>
      </c>
      <c r="G529" s="36" t="s">
        <v>2440</v>
      </c>
      <c r="H529" s="36">
        <v>6</v>
      </c>
      <c r="I529" s="1174" t="s">
        <v>2291</v>
      </c>
      <c r="J529" s="1168" t="s">
        <v>3472</v>
      </c>
      <c r="K529" s="1180" t="s">
        <v>3473</v>
      </c>
      <c r="L529" s="1180" t="s">
        <v>3474</v>
      </c>
      <c r="M529" s="1167" t="s">
        <v>2</v>
      </c>
      <c r="N529" s="1181" t="s">
        <v>2</v>
      </c>
      <c r="O529" s="1182" t="s">
        <v>2217</v>
      </c>
      <c r="P529" s="1183"/>
    </row>
    <row r="530" spans="1:16" ht="19.5" customHeight="1" thickBot="1" x14ac:dyDescent="0.3">
      <c r="A530" s="790"/>
      <c r="B530" s="1634" t="s">
        <v>2290</v>
      </c>
      <c r="C530" s="1635"/>
      <c r="D530" s="1635"/>
      <c r="E530" s="1635"/>
      <c r="F530" s="1635"/>
      <c r="G530" s="1635"/>
      <c r="H530" s="1635"/>
      <c r="I530" s="1635"/>
      <c r="J530" s="1635"/>
      <c r="K530" s="1635"/>
      <c r="L530" s="1635"/>
      <c r="M530" s="1635"/>
      <c r="N530" s="1636"/>
      <c r="O530" s="791"/>
      <c r="P530" s="792"/>
    </row>
    <row r="531" spans="1:16" ht="61.5" customHeight="1" thickBot="1" x14ac:dyDescent="0.3">
      <c r="A531" s="793"/>
      <c r="B531" s="1178" t="s">
        <v>2</v>
      </c>
      <c r="C531" s="1179" t="s">
        <v>2</v>
      </c>
      <c r="D531" s="1179" t="s">
        <v>2</v>
      </c>
      <c r="E531" s="1270"/>
      <c r="F531" s="1270"/>
      <c r="G531" s="215" t="s">
        <v>2440</v>
      </c>
      <c r="H531" s="216" t="s">
        <v>4048</v>
      </c>
      <c r="I531" s="217" t="s">
        <v>4049</v>
      </c>
      <c r="J531" s="885" t="s">
        <v>4081</v>
      </c>
      <c r="K531" s="1180" t="s">
        <v>4083</v>
      </c>
      <c r="L531" s="1180"/>
      <c r="M531" s="1167" t="s">
        <v>2</v>
      </c>
      <c r="N531" s="1181" t="s">
        <v>2</v>
      </c>
      <c r="O531" s="1182" t="s">
        <v>2217</v>
      </c>
      <c r="P531" s="906"/>
    </row>
    <row r="532" spans="1:16" ht="19.5" customHeight="1" thickBot="1" x14ac:dyDescent="0.3">
      <c r="A532" s="790"/>
      <c r="B532" s="1634" t="s">
        <v>2290</v>
      </c>
      <c r="C532" s="1635"/>
      <c r="D532" s="1635"/>
      <c r="E532" s="1635"/>
      <c r="F532" s="1635"/>
      <c r="G532" s="1635"/>
      <c r="H532" s="1635"/>
      <c r="I532" s="1635"/>
      <c r="J532" s="1635"/>
      <c r="K532" s="1635"/>
      <c r="L532" s="1635"/>
      <c r="M532" s="1635"/>
      <c r="N532" s="1636"/>
      <c r="O532" s="791"/>
      <c r="P532" s="792"/>
    </row>
    <row r="533" spans="1:16" ht="61.5" customHeight="1" thickBot="1" x14ac:dyDescent="0.3">
      <c r="A533" s="793"/>
      <c r="B533" s="1178" t="s">
        <v>2</v>
      </c>
      <c r="C533" s="1179" t="s">
        <v>2</v>
      </c>
      <c r="D533" s="1179" t="s">
        <v>2</v>
      </c>
      <c r="E533" s="1270"/>
      <c r="F533" s="1270"/>
      <c r="G533" s="215" t="s">
        <v>2440</v>
      </c>
      <c r="H533" s="216" t="s">
        <v>4048</v>
      </c>
      <c r="I533" s="217" t="s">
        <v>4049</v>
      </c>
      <c r="J533" s="885" t="s">
        <v>4081</v>
      </c>
      <c r="K533" s="1180" t="s">
        <v>4082</v>
      </c>
      <c r="L533" s="1180"/>
      <c r="M533" s="1167" t="s">
        <v>2</v>
      </c>
      <c r="N533" s="1181" t="s">
        <v>2</v>
      </c>
      <c r="O533" s="1182" t="s">
        <v>2217</v>
      </c>
      <c r="P533" s="906"/>
    </row>
    <row r="534" spans="1:16" ht="18" customHeight="1" thickBot="1" x14ac:dyDescent="0.3">
      <c r="A534" s="788"/>
      <c r="B534" s="1730" t="s">
        <v>2289</v>
      </c>
      <c r="C534" s="1731"/>
      <c r="D534" s="1731"/>
      <c r="E534" s="1731"/>
      <c r="F534" s="1731"/>
      <c r="G534" s="1731"/>
      <c r="H534" s="1731"/>
      <c r="I534" s="1731"/>
      <c r="J534" s="1731"/>
      <c r="K534" s="1731"/>
      <c r="L534" s="1731"/>
      <c r="M534" s="1731"/>
      <c r="N534" s="1732"/>
      <c r="O534" s="786"/>
      <c r="P534" s="787"/>
    </row>
    <row r="535" spans="1:16" ht="20.25" customHeight="1" x14ac:dyDescent="0.25">
      <c r="A535" s="789"/>
      <c r="B535" s="1709" t="s">
        <v>2</v>
      </c>
      <c r="C535" s="1711" t="s">
        <v>2</v>
      </c>
      <c r="D535" s="1644"/>
      <c r="E535" s="1644"/>
      <c r="F535" s="1644"/>
      <c r="G535" s="1704" t="s">
        <v>2296</v>
      </c>
      <c r="H535" s="1705"/>
      <c r="I535" s="1706"/>
      <c r="J535" s="1617" t="s">
        <v>2294</v>
      </c>
      <c r="K535" s="1648" t="s">
        <v>2295</v>
      </c>
      <c r="L535" s="1648" t="s">
        <v>2299</v>
      </c>
      <c r="M535" s="1651" t="s">
        <v>2</v>
      </c>
      <c r="N535" s="1727" t="s">
        <v>2</v>
      </c>
      <c r="O535" s="1720" t="s">
        <v>2217</v>
      </c>
      <c r="P535" s="1723"/>
    </row>
    <row r="536" spans="1:16" ht="62.25" customHeight="1" thickBot="1" x14ac:dyDescent="0.3">
      <c r="A536" s="789"/>
      <c r="B536" s="1710"/>
      <c r="C536" s="1652"/>
      <c r="D536" s="1638"/>
      <c r="E536" s="1638"/>
      <c r="F536" s="1638"/>
      <c r="G536" s="165" t="s">
        <v>2440</v>
      </c>
      <c r="H536" s="165" t="s">
        <v>2359</v>
      </c>
      <c r="I536" s="218" t="s">
        <v>2291</v>
      </c>
      <c r="J536" s="1646"/>
      <c r="K536" s="1649"/>
      <c r="L536" s="1649"/>
      <c r="M536" s="1652"/>
      <c r="N536" s="1728"/>
      <c r="O536" s="1721"/>
      <c r="P536" s="1724"/>
    </row>
    <row r="537" spans="1:16" ht="20.25" customHeight="1" x14ac:dyDescent="0.25">
      <c r="A537" s="789"/>
      <c r="B537" s="1715"/>
      <c r="C537" s="1711" t="s">
        <v>2</v>
      </c>
      <c r="D537" s="1644"/>
      <c r="E537" s="1711" t="s">
        <v>2</v>
      </c>
      <c r="F537" s="1644"/>
      <c r="G537" s="1704" t="s">
        <v>2297</v>
      </c>
      <c r="H537" s="1705"/>
      <c r="I537" s="1706"/>
      <c r="J537" s="1617" t="s">
        <v>2298</v>
      </c>
      <c r="K537" s="1648" t="s">
        <v>2295</v>
      </c>
      <c r="L537" s="1648" t="s">
        <v>2299</v>
      </c>
      <c r="M537" s="1651" t="s">
        <v>2</v>
      </c>
      <c r="N537" s="1727" t="s">
        <v>2</v>
      </c>
      <c r="O537" s="1720" t="s">
        <v>2217</v>
      </c>
      <c r="P537" s="1723"/>
    </row>
    <row r="538" spans="1:16" ht="64.5" customHeight="1" thickBot="1" x14ac:dyDescent="0.3">
      <c r="A538" s="789"/>
      <c r="B538" s="1742"/>
      <c r="C538" s="1741"/>
      <c r="D538" s="1639"/>
      <c r="E538" s="1741"/>
      <c r="F538" s="1639"/>
      <c r="G538" s="165" t="s">
        <v>2440</v>
      </c>
      <c r="H538" s="165" t="s">
        <v>2359</v>
      </c>
      <c r="I538" s="218" t="s">
        <v>2291</v>
      </c>
      <c r="J538" s="1707"/>
      <c r="K538" s="1708"/>
      <c r="L538" s="1708"/>
      <c r="M538" s="1741"/>
      <c r="N538" s="1745"/>
      <c r="O538" s="1743"/>
      <c r="P538" s="1744"/>
    </row>
    <row r="541" spans="1:16" ht="25.5" customHeight="1" x14ac:dyDescent="0.25"/>
    <row r="542" spans="1:16" ht="28.5" customHeight="1" x14ac:dyDescent="0.25"/>
  </sheetData>
  <sheetProtection algorithmName="SHA-512" hashValue="lyvWgok3yMx+B6LFAqCD7Rim2tQkxth+ZMsbssTzPLo4ntA+YYoHFmf6gcNx3dQ/xr6DJPGPO+0ip4KNhfZXZQ==" saltValue="ADUGvqt6RGPABjQuCxP8hQ==" spinCount="100000" sheet="1" objects="1" scenarios="1"/>
  <autoFilter ref="B4:P5" xr:uid="{0CF347FE-EB20-40F3-AF2C-AE49163F1DE1}">
    <filterColumn colId="0" showButton="0"/>
    <filterColumn colId="1" showButton="0"/>
    <filterColumn colId="2" showButton="0"/>
    <filterColumn colId="3" showButton="0"/>
    <filterColumn colId="11" showButton="0"/>
  </autoFilter>
  <mergeCells count="1779">
    <mergeCell ref="B302:N302"/>
    <mergeCell ref="E296:E297"/>
    <mergeCell ref="L296:L297"/>
    <mergeCell ref="L291:L293"/>
    <mergeCell ref="M262:M265"/>
    <mergeCell ref="M285:M287"/>
    <mergeCell ref="L278:L280"/>
    <mergeCell ref="K348:K352"/>
    <mergeCell ref="F338:F342"/>
    <mergeCell ref="J338:J342"/>
    <mergeCell ref="B305:N305"/>
    <mergeCell ref="L303:L304"/>
    <mergeCell ref="G291:I291"/>
    <mergeCell ref="B343:B347"/>
    <mergeCell ref="C343:C347"/>
    <mergeCell ref="D285:D287"/>
    <mergeCell ref="F274:F277"/>
    <mergeCell ref="C285:C287"/>
    <mergeCell ref="N281:N284"/>
    <mergeCell ref="M278:M280"/>
    <mergeCell ref="N278:N280"/>
    <mergeCell ref="F269:F272"/>
    <mergeCell ref="K278:K280"/>
    <mergeCell ref="N285:N287"/>
    <mergeCell ref="F281:F284"/>
    <mergeCell ref="K281:K284"/>
    <mergeCell ref="J281:J284"/>
    <mergeCell ref="K296:K297"/>
    <mergeCell ref="D296:D297"/>
    <mergeCell ref="B281:B284"/>
    <mergeCell ref="C278:C280"/>
    <mergeCell ref="B278:B280"/>
    <mergeCell ref="B530:N530"/>
    <mergeCell ref="B179:B183"/>
    <mergeCell ref="C179:C183"/>
    <mergeCell ref="D179:D183"/>
    <mergeCell ref="E179:E183"/>
    <mergeCell ref="F179:F183"/>
    <mergeCell ref="K179:K183"/>
    <mergeCell ref="L179:L183"/>
    <mergeCell ref="M179:M183"/>
    <mergeCell ref="N179:N183"/>
    <mergeCell ref="N247:N248"/>
    <mergeCell ref="K232:K234"/>
    <mergeCell ref="L232:L234"/>
    <mergeCell ref="K215:K216"/>
    <mergeCell ref="B247:B248"/>
    <mergeCell ref="C247:C248"/>
    <mergeCell ref="D247:D248"/>
    <mergeCell ref="E247:E248"/>
    <mergeCell ref="B219:B220"/>
    <mergeCell ref="M204:M208"/>
    <mergeCell ref="M200:M203"/>
    <mergeCell ref="K364:K366"/>
    <mergeCell ref="L364:L366"/>
    <mergeCell ref="D329:D332"/>
    <mergeCell ref="E329:E332"/>
    <mergeCell ref="D320:D321"/>
    <mergeCell ref="B333:B337"/>
    <mergeCell ref="C333:C337"/>
    <mergeCell ref="B338:B342"/>
    <mergeCell ref="B348:B352"/>
    <mergeCell ref="J247:J248"/>
    <mergeCell ref="J278:J280"/>
    <mergeCell ref="P296:P297"/>
    <mergeCell ref="G296:I296"/>
    <mergeCell ref="K338:K342"/>
    <mergeCell ref="O285:O287"/>
    <mergeCell ref="O288:O290"/>
    <mergeCell ref="M318:M319"/>
    <mergeCell ref="M291:M293"/>
    <mergeCell ref="E323:E324"/>
    <mergeCell ref="F318:F319"/>
    <mergeCell ref="F308:F309"/>
    <mergeCell ref="C291:C293"/>
    <mergeCell ref="F296:F297"/>
    <mergeCell ref="L285:L287"/>
    <mergeCell ref="F288:F290"/>
    <mergeCell ref="E288:E290"/>
    <mergeCell ref="D291:D293"/>
    <mergeCell ref="E291:E293"/>
    <mergeCell ref="D318:D319"/>
    <mergeCell ref="C320:C321"/>
    <mergeCell ref="B317:N317"/>
    <mergeCell ref="M323:M324"/>
    <mergeCell ref="E325:E328"/>
    <mergeCell ref="M320:M321"/>
    <mergeCell ref="M333:M337"/>
    <mergeCell ref="N333:N337"/>
    <mergeCell ref="B323:B324"/>
    <mergeCell ref="C323:C324"/>
    <mergeCell ref="F323:F324"/>
    <mergeCell ref="J285:J287"/>
    <mergeCell ref="F303:F304"/>
    <mergeCell ref="L308:L309"/>
    <mergeCell ref="C303:C304"/>
    <mergeCell ref="O281:O284"/>
    <mergeCell ref="J296:J297"/>
    <mergeCell ref="M281:M284"/>
    <mergeCell ref="O221:O223"/>
    <mergeCell ref="O224:O226"/>
    <mergeCell ref="F122:F123"/>
    <mergeCell ref="N152:N154"/>
    <mergeCell ref="N127:N128"/>
    <mergeCell ref="B257:B258"/>
    <mergeCell ref="N274:N277"/>
    <mergeCell ref="M274:M277"/>
    <mergeCell ref="E166:E169"/>
    <mergeCell ref="N131:N132"/>
    <mergeCell ref="J146:J147"/>
    <mergeCell ref="K329:K332"/>
    <mergeCell ref="O303:O304"/>
    <mergeCell ref="J166:J169"/>
    <mergeCell ref="J131:J132"/>
    <mergeCell ref="J127:J128"/>
    <mergeCell ref="N291:N293"/>
    <mergeCell ref="N288:N290"/>
    <mergeCell ref="B311:N311"/>
    <mergeCell ref="E313:E314"/>
    <mergeCell ref="K204:K208"/>
    <mergeCell ref="N221:N223"/>
    <mergeCell ref="C230:C231"/>
    <mergeCell ref="E221:E223"/>
    <mergeCell ref="C209:C213"/>
    <mergeCell ref="C217:C218"/>
    <mergeCell ref="B214:N214"/>
    <mergeCell ref="K217:K218"/>
    <mergeCell ref="K274:K277"/>
    <mergeCell ref="O278:O280"/>
    <mergeCell ref="O274:O277"/>
    <mergeCell ref="O269:O272"/>
    <mergeCell ref="O298:O299"/>
    <mergeCell ref="C308:C309"/>
    <mergeCell ref="P221:P223"/>
    <mergeCell ref="D325:D328"/>
    <mergeCell ref="E320:E321"/>
    <mergeCell ref="F320:F321"/>
    <mergeCell ref="P325:P328"/>
    <mergeCell ref="G298:I298"/>
    <mergeCell ref="M303:M304"/>
    <mergeCell ref="N303:N304"/>
    <mergeCell ref="B306:N306"/>
    <mergeCell ref="P298:P299"/>
    <mergeCell ref="O296:O297"/>
    <mergeCell ref="J269:J272"/>
    <mergeCell ref="C281:C284"/>
    <mergeCell ref="D281:D284"/>
    <mergeCell ref="D278:D280"/>
    <mergeCell ref="E278:E280"/>
    <mergeCell ref="E285:E287"/>
    <mergeCell ref="J274:J277"/>
    <mergeCell ref="P274:P277"/>
    <mergeCell ref="O257:O258"/>
    <mergeCell ref="P266:P268"/>
    <mergeCell ref="P269:P272"/>
    <mergeCell ref="P278:P280"/>
    <mergeCell ref="O291:O293"/>
    <mergeCell ref="F291:F293"/>
    <mergeCell ref="E281:E284"/>
    <mergeCell ref="L298:L299"/>
    <mergeCell ref="P224:P226"/>
    <mergeCell ref="P230:P231"/>
    <mergeCell ref="P235:P237"/>
    <mergeCell ref="P243:P244"/>
    <mergeCell ref="P245:P246"/>
    <mergeCell ref="O266:O268"/>
    <mergeCell ref="O262:O265"/>
    <mergeCell ref="O259:O261"/>
    <mergeCell ref="M266:M268"/>
    <mergeCell ref="K255:K256"/>
    <mergeCell ref="O255:O256"/>
    <mergeCell ref="P253:P254"/>
    <mergeCell ref="P247:P248"/>
    <mergeCell ref="O247:O248"/>
    <mergeCell ref="O243:O244"/>
    <mergeCell ref="O245:O246"/>
    <mergeCell ref="P255:P256"/>
    <mergeCell ref="O249:O250"/>
    <mergeCell ref="M249:M250"/>
    <mergeCell ref="N255:N256"/>
    <mergeCell ref="K259:K261"/>
    <mergeCell ref="P262:P265"/>
    <mergeCell ref="P257:P258"/>
    <mergeCell ref="P259:P261"/>
    <mergeCell ref="M257:M258"/>
    <mergeCell ref="M259:M261"/>
    <mergeCell ref="K224:K226"/>
    <mergeCell ref="N266:N268"/>
    <mergeCell ref="N262:N265"/>
    <mergeCell ref="N259:N261"/>
    <mergeCell ref="M255:M256"/>
    <mergeCell ref="O158:O161"/>
    <mergeCell ref="P215:P216"/>
    <mergeCell ref="P196:P199"/>
    <mergeCell ref="P127:P128"/>
    <mergeCell ref="P219:P220"/>
    <mergeCell ref="O196:O199"/>
    <mergeCell ref="O174:O178"/>
    <mergeCell ref="P174:P178"/>
    <mergeCell ref="P129:P130"/>
    <mergeCell ref="P131:P132"/>
    <mergeCell ref="P162:P165"/>
    <mergeCell ref="P166:P169"/>
    <mergeCell ref="P184:P188"/>
    <mergeCell ref="P189:P191"/>
    <mergeCell ref="O170:O173"/>
    <mergeCell ref="P170:P173"/>
    <mergeCell ref="O152:O154"/>
    <mergeCell ref="P158:P161"/>
    <mergeCell ref="P179:P183"/>
    <mergeCell ref="O129:O130"/>
    <mergeCell ref="O219:O220"/>
    <mergeCell ref="O215:O216"/>
    <mergeCell ref="P144:P145"/>
    <mergeCell ref="O200:O203"/>
    <mergeCell ref="P66:P67"/>
    <mergeCell ref="O78:O80"/>
    <mergeCell ref="P78:P80"/>
    <mergeCell ref="O74:O75"/>
    <mergeCell ref="O91:O92"/>
    <mergeCell ref="P91:P92"/>
    <mergeCell ref="P217:P218"/>
    <mergeCell ref="M219:M220"/>
    <mergeCell ref="O125:O126"/>
    <mergeCell ref="P133:P134"/>
    <mergeCell ref="O179:O183"/>
    <mergeCell ref="O148:O151"/>
    <mergeCell ref="O146:O147"/>
    <mergeCell ref="O155:O157"/>
    <mergeCell ref="N184:N188"/>
    <mergeCell ref="M107:M108"/>
    <mergeCell ref="F158:F161"/>
    <mergeCell ref="O81:O82"/>
    <mergeCell ref="O76:O77"/>
    <mergeCell ref="P135:P137"/>
    <mergeCell ref="O120:O121"/>
    <mergeCell ref="O114:O115"/>
    <mergeCell ref="O209:O213"/>
    <mergeCell ref="O66:O67"/>
    <mergeCell ref="P155:P157"/>
    <mergeCell ref="O192:O195"/>
    <mergeCell ref="O189:O191"/>
    <mergeCell ref="O217:O218"/>
    <mergeCell ref="G183:I183"/>
    <mergeCell ref="J204:J208"/>
    <mergeCell ref="P204:P208"/>
    <mergeCell ref="P72:P73"/>
    <mergeCell ref="O89:O90"/>
    <mergeCell ref="O104:O105"/>
    <mergeCell ref="O93:O94"/>
    <mergeCell ref="N112:N113"/>
    <mergeCell ref="P125:P126"/>
    <mergeCell ref="O35:O36"/>
    <mergeCell ref="P35:P36"/>
    <mergeCell ref="O37:O38"/>
    <mergeCell ref="P37:P38"/>
    <mergeCell ref="E89:E90"/>
    <mergeCell ref="D97:D98"/>
    <mergeCell ref="E97:E98"/>
    <mergeCell ref="P122:P123"/>
    <mergeCell ref="J122:J123"/>
    <mergeCell ref="M127:M128"/>
    <mergeCell ref="P76:P77"/>
    <mergeCell ref="P81:P82"/>
    <mergeCell ref="P84:P85"/>
    <mergeCell ref="P86:P87"/>
    <mergeCell ref="P89:P90"/>
    <mergeCell ref="P107:P108"/>
    <mergeCell ref="J89:J90"/>
    <mergeCell ref="K95:K96"/>
    <mergeCell ref="O97:O98"/>
    <mergeCell ref="O99:O100"/>
    <mergeCell ref="P110:P111"/>
    <mergeCell ref="O86:O87"/>
    <mergeCell ref="O110:O111"/>
    <mergeCell ref="N101:N102"/>
    <mergeCell ref="K120:K121"/>
    <mergeCell ref="N120:N121"/>
    <mergeCell ref="K112:K113"/>
    <mergeCell ref="Q51:S51"/>
    <mergeCell ref="B14:B18"/>
    <mergeCell ref="C14:C18"/>
    <mergeCell ref="D14:D18"/>
    <mergeCell ref="E14:E18"/>
    <mergeCell ref="F14:F18"/>
    <mergeCell ref="G14:I14"/>
    <mergeCell ref="J14:J18"/>
    <mergeCell ref="K14:K18"/>
    <mergeCell ref="L14:L18"/>
    <mergeCell ref="M14:M18"/>
    <mergeCell ref="N14:N18"/>
    <mergeCell ref="O14:O18"/>
    <mergeCell ref="P14:P18"/>
    <mergeCell ref="H15:H16"/>
    <mergeCell ref="H17:H18"/>
    <mergeCell ref="B23:B25"/>
    <mergeCell ref="E23:E25"/>
    <mergeCell ref="F23:F25"/>
    <mergeCell ref="N32:N33"/>
    <mergeCell ref="B35:B36"/>
    <mergeCell ref="B29:B31"/>
    <mergeCell ref="P19:P21"/>
    <mergeCell ref="O29:O31"/>
    <mergeCell ref="O26:O28"/>
    <mergeCell ref="O23:O25"/>
    <mergeCell ref="K32:K33"/>
    <mergeCell ref="M35:M36"/>
    <mergeCell ref="N35:N36"/>
    <mergeCell ref="M37:M38"/>
    <mergeCell ref="N37:N38"/>
    <mergeCell ref="B46:N46"/>
    <mergeCell ref="K9:K13"/>
    <mergeCell ref="P23:P25"/>
    <mergeCell ref="P26:P28"/>
    <mergeCell ref="P29:P31"/>
    <mergeCell ref="L9:L13"/>
    <mergeCell ref="M9:M13"/>
    <mergeCell ref="N9:N13"/>
    <mergeCell ref="O9:O13"/>
    <mergeCell ref="B26:B28"/>
    <mergeCell ref="C26:C28"/>
    <mergeCell ref="D26:D28"/>
    <mergeCell ref="P9:P13"/>
    <mergeCell ref="C23:C25"/>
    <mergeCell ref="D23:D25"/>
    <mergeCell ref="K26:K28"/>
    <mergeCell ref="F26:F28"/>
    <mergeCell ref="E26:E28"/>
    <mergeCell ref="D29:D31"/>
    <mergeCell ref="D9:D13"/>
    <mergeCell ref="E9:E13"/>
    <mergeCell ref="F9:F13"/>
    <mergeCell ref="G9:I9"/>
    <mergeCell ref="J9:J13"/>
    <mergeCell ref="H10:H11"/>
    <mergeCell ref="H12:H13"/>
    <mergeCell ref="K29:K31"/>
    <mergeCell ref="C29:C31"/>
    <mergeCell ref="F29:F31"/>
    <mergeCell ref="F19:F21"/>
    <mergeCell ref="J29:J31"/>
    <mergeCell ref="J23:J25"/>
    <mergeCell ref="B19:B21"/>
    <mergeCell ref="B37:B38"/>
    <mergeCell ref="C37:C38"/>
    <mergeCell ref="D37:D38"/>
    <mergeCell ref="E37:E38"/>
    <mergeCell ref="F37:F38"/>
    <mergeCell ref="J35:J36"/>
    <mergeCell ref="J37:J38"/>
    <mergeCell ref="K35:K36"/>
    <mergeCell ref="K37:K38"/>
    <mergeCell ref="E29:E31"/>
    <mergeCell ref="M32:M33"/>
    <mergeCell ref="C32:C33"/>
    <mergeCell ref="D32:D33"/>
    <mergeCell ref="E32:E33"/>
    <mergeCell ref="F32:F33"/>
    <mergeCell ref="J32:J33"/>
    <mergeCell ref="N23:N25"/>
    <mergeCell ref="L23:L25"/>
    <mergeCell ref="K23:K25"/>
    <mergeCell ref="L37:L38"/>
    <mergeCell ref="C19:C21"/>
    <mergeCell ref="D19:D21"/>
    <mergeCell ref="E19:E21"/>
    <mergeCell ref="G19:I19"/>
    <mergeCell ref="J19:J21"/>
    <mergeCell ref="K19:K21"/>
    <mergeCell ref="L19:L21"/>
    <mergeCell ref="M19:M21"/>
    <mergeCell ref="N19:N21"/>
    <mergeCell ref="O19:O21"/>
    <mergeCell ref="E35:E36"/>
    <mergeCell ref="F35:F36"/>
    <mergeCell ref="P32:P33"/>
    <mergeCell ref="O101:O102"/>
    <mergeCell ref="P74:P75"/>
    <mergeCell ref="O55:O56"/>
    <mergeCell ref="P120:P121"/>
    <mergeCell ref="O107:O108"/>
    <mergeCell ref="D66:D67"/>
    <mergeCell ref="E66:E67"/>
    <mergeCell ref="M66:M67"/>
    <mergeCell ref="N66:N67"/>
    <mergeCell ref="O32:O33"/>
    <mergeCell ref="M104:M105"/>
    <mergeCell ref="P55:P56"/>
    <mergeCell ref="M114:M115"/>
    <mergeCell ref="P93:P94"/>
    <mergeCell ref="P95:P96"/>
    <mergeCell ref="P97:P98"/>
    <mergeCell ref="P99:P100"/>
    <mergeCell ref="P101:P102"/>
    <mergeCell ref="O84:O85"/>
    <mergeCell ref="P445:P446"/>
    <mergeCell ref="P449:P451"/>
    <mergeCell ref="P281:P284"/>
    <mergeCell ref="P285:P287"/>
    <mergeCell ref="P288:P290"/>
    <mergeCell ref="P303:P304"/>
    <mergeCell ref="P308:P309"/>
    <mergeCell ref="P313:P314"/>
    <mergeCell ref="P318:P319"/>
    <mergeCell ref="P320:P321"/>
    <mergeCell ref="P323:P324"/>
    <mergeCell ref="P364:P366"/>
    <mergeCell ref="P369:P371"/>
    <mergeCell ref="P374:P376"/>
    <mergeCell ref="P382:P384"/>
    <mergeCell ref="P385:P387"/>
    <mergeCell ref="P388:P390"/>
    <mergeCell ref="P391:P392"/>
    <mergeCell ref="P356:P357"/>
    <mergeCell ref="P422:P426"/>
    <mergeCell ref="P417:P421"/>
    <mergeCell ref="P291:P293"/>
    <mergeCell ref="P343:P347"/>
    <mergeCell ref="P377:P379"/>
    <mergeCell ref="P395:P397"/>
    <mergeCell ref="P348:P352"/>
    <mergeCell ref="P333:P337"/>
    <mergeCell ref="P338:P342"/>
    <mergeCell ref="P398:P401"/>
    <mergeCell ref="P358:P359"/>
    <mergeCell ref="P402:P406"/>
    <mergeCell ref="P329:P332"/>
    <mergeCell ref="O112:O113"/>
    <mergeCell ref="N200:N203"/>
    <mergeCell ref="N196:N199"/>
    <mergeCell ref="P249:P250"/>
    <mergeCell ref="M112:M113"/>
    <mergeCell ref="L131:L132"/>
    <mergeCell ref="K127:K128"/>
    <mergeCell ref="P251:P252"/>
    <mergeCell ref="N133:N134"/>
    <mergeCell ref="P200:P203"/>
    <mergeCell ref="P209:P213"/>
    <mergeCell ref="P414:P416"/>
    <mergeCell ref="P435:P436"/>
    <mergeCell ref="P441:P442"/>
    <mergeCell ref="N158:N161"/>
    <mergeCell ref="L141:L143"/>
    <mergeCell ref="O131:O132"/>
    <mergeCell ref="O133:O134"/>
    <mergeCell ref="O127:O128"/>
    <mergeCell ref="L127:L128"/>
    <mergeCell ref="M125:M126"/>
    <mergeCell ref="M131:M132"/>
    <mergeCell ref="O162:O165"/>
    <mergeCell ref="O144:O145"/>
    <mergeCell ref="O166:O169"/>
    <mergeCell ref="P138:P140"/>
    <mergeCell ref="P141:P143"/>
    <mergeCell ref="P148:P151"/>
    <mergeCell ref="P192:P195"/>
    <mergeCell ref="M120:M121"/>
    <mergeCell ref="L122:L123"/>
    <mergeCell ref="P114:P115"/>
    <mergeCell ref="P104:P105"/>
    <mergeCell ref="K245:K246"/>
    <mergeCell ref="N245:N246"/>
    <mergeCell ref="M217:M218"/>
    <mergeCell ref="P112:P113"/>
    <mergeCell ref="O122:O123"/>
    <mergeCell ref="L170:L173"/>
    <mergeCell ref="O235:O237"/>
    <mergeCell ref="O204:O208"/>
    <mergeCell ref="P146:P147"/>
    <mergeCell ref="O227:O229"/>
    <mergeCell ref="O253:O254"/>
    <mergeCell ref="O184:O188"/>
    <mergeCell ref="P227:P229"/>
    <mergeCell ref="P232:P234"/>
    <mergeCell ref="N122:N123"/>
    <mergeCell ref="P152:P154"/>
    <mergeCell ref="O135:O137"/>
    <mergeCell ref="O138:O140"/>
    <mergeCell ref="O141:O143"/>
    <mergeCell ref="K129:K130"/>
    <mergeCell ref="M144:M145"/>
    <mergeCell ref="M170:M173"/>
    <mergeCell ref="M209:M213"/>
    <mergeCell ref="N125:N126"/>
    <mergeCell ref="K131:K132"/>
    <mergeCell ref="K122:K123"/>
    <mergeCell ref="L200:L203"/>
    <mergeCell ref="L174:L178"/>
    <mergeCell ref="K196:K199"/>
    <mergeCell ref="L215:L216"/>
    <mergeCell ref="M224:M226"/>
    <mergeCell ref="B372:N372"/>
    <mergeCell ref="M385:M387"/>
    <mergeCell ref="D382:D384"/>
    <mergeCell ref="F364:F366"/>
    <mergeCell ref="J364:J366"/>
    <mergeCell ref="K303:K304"/>
    <mergeCell ref="B66:B67"/>
    <mergeCell ref="F104:F105"/>
    <mergeCell ref="O72:O73"/>
    <mergeCell ref="B91:B92"/>
    <mergeCell ref="C91:C92"/>
    <mergeCell ref="D91:D92"/>
    <mergeCell ref="E91:E92"/>
    <mergeCell ref="O95:O96"/>
    <mergeCell ref="D72:D73"/>
    <mergeCell ref="M158:M161"/>
    <mergeCell ref="D158:D161"/>
    <mergeCell ref="F152:F154"/>
    <mergeCell ref="J152:J154"/>
    <mergeCell ref="M162:M165"/>
    <mergeCell ref="E125:E126"/>
    <mergeCell ref="E131:E132"/>
    <mergeCell ref="J129:J130"/>
    <mergeCell ref="L138:L140"/>
    <mergeCell ref="E110:E111"/>
    <mergeCell ref="M122:M123"/>
    <mergeCell ref="C148:C151"/>
    <mergeCell ref="C158:C161"/>
    <mergeCell ref="B162:B165"/>
    <mergeCell ref="N138:N140"/>
    <mergeCell ref="B112:B113"/>
    <mergeCell ref="E112:E113"/>
    <mergeCell ref="O348:O352"/>
    <mergeCell ref="O318:O319"/>
    <mergeCell ref="J323:J324"/>
    <mergeCell ref="K323:K324"/>
    <mergeCell ref="F329:F332"/>
    <mergeCell ref="J329:J332"/>
    <mergeCell ref="O358:O359"/>
    <mergeCell ref="C329:C332"/>
    <mergeCell ref="D343:D347"/>
    <mergeCell ref="J343:J347"/>
    <mergeCell ref="K343:K347"/>
    <mergeCell ref="B307:N307"/>
    <mergeCell ref="N323:N324"/>
    <mergeCell ref="L329:L332"/>
    <mergeCell ref="L323:L324"/>
    <mergeCell ref="O313:O314"/>
    <mergeCell ref="K318:K319"/>
    <mergeCell ref="C318:C319"/>
    <mergeCell ref="M348:M352"/>
    <mergeCell ref="L313:L314"/>
    <mergeCell ref="B329:B332"/>
    <mergeCell ref="D308:D309"/>
    <mergeCell ref="O338:O342"/>
    <mergeCell ref="O356:O357"/>
    <mergeCell ref="C338:C342"/>
    <mergeCell ref="O333:O337"/>
    <mergeCell ref="L348:L352"/>
    <mergeCell ref="H308:H309"/>
    <mergeCell ref="F348:F352"/>
    <mergeCell ref="N313:N314"/>
    <mergeCell ref="M356:M357"/>
    <mergeCell ref="N325:N328"/>
    <mergeCell ref="O402:O406"/>
    <mergeCell ref="O329:O332"/>
    <mergeCell ref="O417:O421"/>
    <mergeCell ref="O325:O328"/>
    <mergeCell ref="O422:O426"/>
    <mergeCell ref="O377:O379"/>
    <mergeCell ref="L377:L379"/>
    <mergeCell ref="M377:M379"/>
    <mergeCell ref="O391:O392"/>
    <mergeCell ref="O388:O390"/>
    <mergeCell ref="O374:O376"/>
    <mergeCell ref="O369:O371"/>
    <mergeCell ref="O364:O366"/>
    <mergeCell ref="O323:O324"/>
    <mergeCell ref="O320:O321"/>
    <mergeCell ref="B301:N301"/>
    <mergeCell ref="N308:N309"/>
    <mergeCell ref="B374:B376"/>
    <mergeCell ref="B364:B366"/>
    <mergeCell ref="J303:J304"/>
    <mergeCell ref="F356:F357"/>
    <mergeCell ref="J356:J357"/>
    <mergeCell ref="O308:O309"/>
    <mergeCell ref="B402:B406"/>
    <mergeCell ref="N391:N392"/>
    <mergeCell ref="D395:D397"/>
    <mergeCell ref="C395:C397"/>
    <mergeCell ref="M388:M390"/>
    <mergeCell ref="L395:L397"/>
    <mergeCell ref="M395:M397"/>
    <mergeCell ref="N395:N397"/>
    <mergeCell ref="M308:M309"/>
    <mergeCell ref="N129:N130"/>
    <mergeCell ref="L152:L154"/>
    <mergeCell ref="L148:L151"/>
    <mergeCell ref="L129:L130"/>
    <mergeCell ref="N162:N165"/>
    <mergeCell ref="N155:N157"/>
    <mergeCell ref="E122:E123"/>
    <mergeCell ref="C133:C134"/>
    <mergeCell ref="D133:D134"/>
    <mergeCell ref="C141:C143"/>
    <mergeCell ref="E138:E140"/>
    <mergeCell ref="C166:C169"/>
    <mergeCell ref="D166:D169"/>
    <mergeCell ref="F333:F337"/>
    <mergeCell ref="D162:D165"/>
    <mergeCell ref="L155:L157"/>
    <mergeCell ref="E158:E161"/>
    <mergeCell ref="J155:J157"/>
    <mergeCell ref="C170:C173"/>
    <mergeCell ref="K170:K173"/>
    <mergeCell ref="G178:I178"/>
    <mergeCell ref="J170:J173"/>
    <mergeCell ref="N329:N332"/>
    <mergeCell ref="K313:K314"/>
    <mergeCell ref="C325:C328"/>
    <mergeCell ref="D303:D304"/>
    <mergeCell ref="E303:E304"/>
    <mergeCell ref="L166:L169"/>
    <mergeCell ref="J125:J126"/>
    <mergeCell ref="M196:M199"/>
    <mergeCell ref="L217:L218"/>
    <mergeCell ref="L219:L220"/>
    <mergeCell ref="J224:J226"/>
    <mergeCell ref="M215:M216"/>
    <mergeCell ref="K257:K258"/>
    <mergeCell ref="L135:L137"/>
    <mergeCell ref="J141:J143"/>
    <mergeCell ref="K135:K137"/>
    <mergeCell ref="L144:L145"/>
    <mergeCell ref="K144:K145"/>
    <mergeCell ref="M148:M151"/>
    <mergeCell ref="K146:K147"/>
    <mergeCell ref="M141:M143"/>
    <mergeCell ref="M189:M191"/>
    <mergeCell ref="K155:K157"/>
    <mergeCell ref="J162:J165"/>
    <mergeCell ref="K358:K359"/>
    <mergeCell ref="J148:J151"/>
    <mergeCell ref="N166:N169"/>
    <mergeCell ref="K158:K161"/>
    <mergeCell ref="B312:N312"/>
    <mergeCell ref="B313:B314"/>
    <mergeCell ref="F313:F314"/>
    <mergeCell ref="J313:J314"/>
    <mergeCell ref="N146:N147"/>
    <mergeCell ref="L343:L347"/>
    <mergeCell ref="B320:B321"/>
    <mergeCell ref="B318:B319"/>
    <mergeCell ref="M298:M299"/>
    <mergeCell ref="N298:N299"/>
    <mergeCell ref="B303:B304"/>
    <mergeCell ref="B291:B293"/>
    <mergeCell ref="J257:J258"/>
    <mergeCell ref="B269:B272"/>
    <mergeCell ref="K184:K188"/>
    <mergeCell ref="K138:K140"/>
    <mergeCell ref="D122:D123"/>
    <mergeCell ref="F200:F203"/>
    <mergeCell ref="E146:E147"/>
    <mergeCell ref="J120:J121"/>
    <mergeCell ref="J114:J115"/>
    <mergeCell ref="F192:F195"/>
    <mergeCell ref="K209:K213"/>
    <mergeCell ref="F135:F137"/>
    <mergeCell ref="F146:F147"/>
    <mergeCell ref="E114:E115"/>
    <mergeCell ref="B124:N124"/>
    <mergeCell ref="N209:N213"/>
    <mergeCell ref="O435:O436"/>
    <mergeCell ref="K133:K134"/>
    <mergeCell ref="J288:J290"/>
    <mergeCell ref="O230:O231"/>
    <mergeCell ref="O232:O234"/>
    <mergeCell ref="O251:O252"/>
    <mergeCell ref="F358:F359"/>
    <mergeCell ref="N356:N357"/>
    <mergeCell ref="N348:N352"/>
    <mergeCell ref="H404:H405"/>
    <mergeCell ref="J402:J406"/>
    <mergeCell ref="O414:O416"/>
    <mergeCell ref="O343:O347"/>
    <mergeCell ref="J348:J352"/>
    <mergeCell ref="L224:L226"/>
    <mergeCell ref="L230:L231"/>
    <mergeCell ref="L255:L256"/>
    <mergeCell ref="L266:L268"/>
    <mergeCell ref="L274:L277"/>
    <mergeCell ref="B298:B299"/>
    <mergeCell ref="C298:C299"/>
    <mergeCell ref="E298:E299"/>
    <mergeCell ref="F298:F299"/>
    <mergeCell ref="E269:E272"/>
    <mergeCell ref="B274:B277"/>
    <mergeCell ref="B285:B287"/>
    <mergeCell ref="F278:F280"/>
    <mergeCell ref="N269:N272"/>
    <mergeCell ref="K269:K272"/>
    <mergeCell ref="D269:D272"/>
    <mergeCell ref="L269:L272"/>
    <mergeCell ref="C269:C272"/>
    <mergeCell ref="D298:D299"/>
    <mergeCell ref="J298:J299"/>
    <mergeCell ref="K298:K299"/>
    <mergeCell ref="D288:D290"/>
    <mergeCell ref="F285:F287"/>
    <mergeCell ref="B266:B268"/>
    <mergeCell ref="D266:D268"/>
    <mergeCell ref="E266:E268"/>
    <mergeCell ref="L262:L265"/>
    <mergeCell ref="B262:B265"/>
    <mergeCell ref="C253:C254"/>
    <mergeCell ref="J259:J261"/>
    <mergeCell ref="E257:E258"/>
    <mergeCell ref="D257:D258"/>
    <mergeCell ref="L259:L261"/>
    <mergeCell ref="C262:C265"/>
    <mergeCell ref="C266:C268"/>
    <mergeCell ref="J266:J268"/>
    <mergeCell ref="D262:D265"/>
    <mergeCell ref="J255:J256"/>
    <mergeCell ref="F262:F265"/>
    <mergeCell ref="J262:J265"/>
    <mergeCell ref="K262:K265"/>
    <mergeCell ref="K266:K268"/>
    <mergeCell ref="F266:F268"/>
    <mergeCell ref="B255:B256"/>
    <mergeCell ref="C255:C256"/>
    <mergeCell ref="D255:D256"/>
    <mergeCell ref="L257:L258"/>
    <mergeCell ref="E262:E265"/>
    <mergeCell ref="B227:B229"/>
    <mergeCell ref="F245:F246"/>
    <mergeCell ref="J232:J234"/>
    <mergeCell ref="E243:E244"/>
    <mergeCell ref="F227:F229"/>
    <mergeCell ref="J227:J229"/>
    <mergeCell ref="L245:L246"/>
    <mergeCell ref="B232:B234"/>
    <mergeCell ref="D232:D234"/>
    <mergeCell ref="K247:K248"/>
    <mergeCell ref="F255:F256"/>
    <mergeCell ref="C227:C229"/>
    <mergeCell ref="F251:F252"/>
    <mergeCell ref="B238:N238"/>
    <mergeCell ref="D235:D237"/>
    <mergeCell ref="J253:J254"/>
    <mergeCell ref="L249:L250"/>
    <mergeCell ref="C232:C234"/>
    <mergeCell ref="B235:B237"/>
    <mergeCell ref="F235:F237"/>
    <mergeCell ref="F230:F231"/>
    <mergeCell ref="E251:E252"/>
    <mergeCell ref="F249:F250"/>
    <mergeCell ref="D251:D252"/>
    <mergeCell ref="F232:F234"/>
    <mergeCell ref="B170:B173"/>
    <mergeCell ref="B144:B145"/>
    <mergeCell ref="B209:B213"/>
    <mergeCell ref="E200:E203"/>
    <mergeCell ref="E141:E143"/>
    <mergeCell ref="C152:C154"/>
    <mergeCell ref="B192:B195"/>
    <mergeCell ref="B215:B216"/>
    <mergeCell ref="B204:B208"/>
    <mergeCell ref="D170:D173"/>
    <mergeCell ref="E170:E173"/>
    <mergeCell ref="F170:F173"/>
    <mergeCell ref="B135:B137"/>
    <mergeCell ref="B174:B178"/>
    <mergeCell ref="J138:J140"/>
    <mergeCell ref="J184:J188"/>
    <mergeCell ref="C243:C244"/>
    <mergeCell ref="E219:E220"/>
    <mergeCell ref="D230:D231"/>
    <mergeCell ref="C221:C223"/>
    <mergeCell ref="F217:F218"/>
    <mergeCell ref="F209:F213"/>
    <mergeCell ref="B221:B223"/>
    <mergeCell ref="E209:E213"/>
    <mergeCell ref="E217:E218"/>
    <mergeCell ref="F221:F223"/>
    <mergeCell ref="D209:D213"/>
    <mergeCell ref="J209:J213"/>
    <mergeCell ref="F196:F199"/>
    <mergeCell ref="J196:J199"/>
    <mergeCell ref="B196:B199"/>
    <mergeCell ref="F219:F220"/>
    <mergeCell ref="F138:F140"/>
    <mergeCell ref="J200:J203"/>
    <mergeCell ref="D184:D188"/>
    <mergeCell ref="C189:C191"/>
    <mergeCell ref="E148:E151"/>
    <mergeCell ref="K219:K220"/>
    <mergeCell ref="D99:D100"/>
    <mergeCell ref="E99:E100"/>
    <mergeCell ref="K99:K100"/>
    <mergeCell ref="E95:E96"/>
    <mergeCell ref="D93:D94"/>
    <mergeCell ref="E93:E94"/>
    <mergeCell ref="F93:F94"/>
    <mergeCell ref="E192:E195"/>
    <mergeCell ref="D189:D191"/>
    <mergeCell ref="D192:D195"/>
    <mergeCell ref="D219:D220"/>
    <mergeCell ref="F204:F208"/>
    <mergeCell ref="J192:J195"/>
    <mergeCell ref="J219:J220"/>
    <mergeCell ref="E204:E208"/>
    <mergeCell ref="K162:K165"/>
    <mergeCell ref="J112:J113"/>
    <mergeCell ref="C155:C157"/>
    <mergeCell ref="C215:C216"/>
    <mergeCell ref="D152:D154"/>
    <mergeCell ref="D148:D151"/>
    <mergeCell ref="C162:C165"/>
    <mergeCell ref="C196:C199"/>
    <mergeCell ref="D196:D199"/>
    <mergeCell ref="C184:C188"/>
    <mergeCell ref="E184:E188"/>
    <mergeCell ref="F95:F96"/>
    <mergeCell ref="F91:F92"/>
    <mergeCell ref="J91:J92"/>
    <mergeCell ref="M91:M92"/>
    <mergeCell ref="C95:C96"/>
    <mergeCell ref="J84:J85"/>
    <mergeCell ref="L84:L85"/>
    <mergeCell ref="J95:J96"/>
    <mergeCell ref="C66:C67"/>
    <mergeCell ref="E78:E80"/>
    <mergeCell ref="F78:F80"/>
    <mergeCell ref="J78:J80"/>
    <mergeCell ref="K78:K80"/>
    <mergeCell ref="F97:F98"/>
    <mergeCell ref="J101:J102"/>
    <mergeCell ref="K91:K92"/>
    <mergeCell ref="D135:D137"/>
    <mergeCell ref="J133:J134"/>
    <mergeCell ref="F131:F132"/>
    <mergeCell ref="C112:C113"/>
    <mergeCell ref="F112:F113"/>
    <mergeCell ref="L120:L121"/>
    <mergeCell ref="F110:F111"/>
    <mergeCell ref="L99:L100"/>
    <mergeCell ref="D120:D121"/>
    <mergeCell ref="L101:L102"/>
    <mergeCell ref="F99:F100"/>
    <mergeCell ref="C129:C130"/>
    <mergeCell ref="E55:E56"/>
    <mergeCell ref="F55:F56"/>
    <mergeCell ref="D55:D56"/>
    <mergeCell ref="L89:L90"/>
    <mergeCell ref="B78:B80"/>
    <mergeCell ref="B57:N57"/>
    <mergeCell ref="N55:N56"/>
    <mergeCell ref="M78:M80"/>
    <mergeCell ref="N78:N80"/>
    <mergeCell ref="K55:K56"/>
    <mergeCell ref="C76:C77"/>
    <mergeCell ref="E364:E366"/>
    <mergeCell ref="B245:B246"/>
    <mergeCell ref="B369:B371"/>
    <mergeCell ref="B382:B384"/>
    <mergeCell ref="J99:J100"/>
    <mergeCell ref="J93:J94"/>
    <mergeCell ref="M93:M94"/>
    <mergeCell ref="E84:E85"/>
    <mergeCell ref="B93:B94"/>
    <mergeCell ref="B84:B85"/>
    <mergeCell ref="C84:C85"/>
    <mergeCell ref="D84:D85"/>
    <mergeCell ref="D95:D96"/>
    <mergeCell ref="C93:C94"/>
    <mergeCell ref="F84:F85"/>
    <mergeCell ref="J86:J87"/>
    <mergeCell ref="N84:N85"/>
    <mergeCell ref="C89:C90"/>
    <mergeCell ref="D89:D90"/>
    <mergeCell ref="B88:N88"/>
    <mergeCell ref="L91:L92"/>
    <mergeCell ref="B2:H2"/>
    <mergeCell ref="B3:G3"/>
    <mergeCell ref="L104:L105"/>
    <mergeCell ref="L125:L126"/>
    <mergeCell ref="B125:B126"/>
    <mergeCell ref="C125:C126"/>
    <mergeCell ref="D125:D126"/>
    <mergeCell ref="K97:K98"/>
    <mergeCell ref="K104:K105"/>
    <mergeCell ref="C110:C111"/>
    <mergeCell ref="D110:D111"/>
    <mergeCell ref="J110:J111"/>
    <mergeCell ref="K110:K111"/>
    <mergeCell ref="L110:L111"/>
    <mergeCell ref="K125:K126"/>
    <mergeCell ref="L112:L113"/>
    <mergeCell ref="B373:N373"/>
    <mergeCell ref="C224:C226"/>
    <mergeCell ref="B243:B244"/>
    <mergeCell ref="E369:E371"/>
    <mergeCell ref="C369:C371"/>
    <mergeCell ref="E224:E226"/>
    <mergeCell ref="B224:B226"/>
    <mergeCell ref="L209:L213"/>
    <mergeCell ref="F189:F191"/>
    <mergeCell ref="C204:C208"/>
    <mergeCell ref="C192:C195"/>
    <mergeCell ref="C200:C203"/>
    <mergeCell ref="D204:D208"/>
    <mergeCell ref="D215:D216"/>
    <mergeCell ref="F215:F216"/>
    <mergeCell ref="E189:E191"/>
    <mergeCell ref="H4:H5"/>
    <mergeCell ref="I4:I5"/>
    <mergeCell ref="K4:K5"/>
    <mergeCell ref="B4:F4"/>
    <mergeCell ref="B83:N83"/>
    <mergeCell ref="L4:L5"/>
    <mergeCell ref="L204:L208"/>
    <mergeCell ref="B189:B191"/>
    <mergeCell ref="M192:M195"/>
    <mergeCell ref="M95:M96"/>
    <mergeCell ref="B39:N39"/>
    <mergeCell ref="M86:M87"/>
    <mergeCell ref="K76:K77"/>
    <mergeCell ref="M76:M77"/>
    <mergeCell ref="E104:E105"/>
    <mergeCell ref="D101:D102"/>
    <mergeCell ref="C97:C98"/>
    <mergeCell ref="B97:B98"/>
    <mergeCell ref="M99:M100"/>
    <mergeCell ref="C78:C80"/>
    <mergeCell ref="D78:D80"/>
    <mergeCell ref="N189:N191"/>
    <mergeCell ref="E196:E199"/>
    <mergeCell ref="D35:D36"/>
    <mergeCell ref="C35:C36"/>
    <mergeCell ref="K200:K203"/>
    <mergeCell ref="B200:B203"/>
    <mergeCell ref="L196:L199"/>
    <mergeCell ref="N76:N77"/>
    <mergeCell ref="J76:J77"/>
    <mergeCell ref="N95:N96"/>
    <mergeCell ref="K84:K85"/>
    <mergeCell ref="N215:N216"/>
    <mergeCell ref="L227:L229"/>
    <mergeCell ref="M227:M229"/>
    <mergeCell ref="E230:E231"/>
    <mergeCell ref="N251:N252"/>
    <mergeCell ref="N257:N258"/>
    <mergeCell ref="M230:M231"/>
    <mergeCell ref="N253:N254"/>
    <mergeCell ref="B249:B250"/>
    <mergeCell ref="F247:F248"/>
    <mergeCell ref="J249:J250"/>
    <mergeCell ref="M247:M248"/>
    <mergeCell ref="B230:B231"/>
    <mergeCell ref="D227:D229"/>
    <mergeCell ref="D245:D246"/>
    <mergeCell ref="L243:L244"/>
    <mergeCell ref="M245:M246"/>
    <mergeCell ref="L247:L248"/>
    <mergeCell ref="F257:F258"/>
    <mergeCell ref="K235:K237"/>
    <mergeCell ref="L235:L237"/>
    <mergeCell ref="D217:D218"/>
    <mergeCell ref="E215:E216"/>
    <mergeCell ref="E249:E250"/>
    <mergeCell ref="M251:M252"/>
    <mergeCell ref="C249:C250"/>
    <mergeCell ref="C251:C252"/>
    <mergeCell ref="M243:M244"/>
    <mergeCell ref="L221:L223"/>
    <mergeCell ref="N227:N229"/>
    <mergeCell ref="J221:J223"/>
    <mergeCell ref="C235:C237"/>
    <mergeCell ref="N192:N195"/>
    <mergeCell ref="D221:D223"/>
    <mergeCell ref="B251:B252"/>
    <mergeCell ref="D249:D250"/>
    <mergeCell ref="J243:J244"/>
    <mergeCell ref="N243:N244"/>
    <mergeCell ref="N224:N226"/>
    <mergeCell ref="K251:K252"/>
    <mergeCell ref="K249:K250"/>
    <mergeCell ref="J235:J237"/>
    <mergeCell ref="E253:E254"/>
    <mergeCell ref="F253:F254"/>
    <mergeCell ref="E232:E234"/>
    <mergeCell ref="H233:H234"/>
    <mergeCell ref="K221:K223"/>
    <mergeCell ref="M221:M223"/>
    <mergeCell ref="K227:K229"/>
    <mergeCell ref="N232:N234"/>
    <mergeCell ref="N235:N237"/>
    <mergeCell ref="C219:C220"/>
    <mergeCell ref="E235:E237"/>
    <mergeCell ref="J217:J218"/>
    <mergeCell ref="F224:F226"/>
    <mergeCell ref="B217:B218"/>
    <mergeCell ref="D200:D203"/>
    <mergeCell ref="E227:E229"/>
    <mergeCell ref="N204:N208"/>
    <mergeCell ref="J230:J231"/>
    <mergeCell ref="K230:K231"/>
    <mergeCell ref="K253:K254"/>
    <mergeCell ref="D253:D254"/>
    <mergeCell ref="J215:J216"/>
    <mergeCell ref="J55:J56"/>
    <mergeCell ref="L55:L56"/>
    <mergeCell ref="M55:M56"/>
    <mergeCell ref="L74:L75"/>
    <mergeCell ref="M74:M75"/>
    <mergeCell ref="N74:N75"/>
    <mergeCell ref="N110:N111"/>
    <mergeCell ref="M110:M111"/>
    <mergeCell ref="D112:D113"/>
    <mergeCell ref="C122:C123"/>
    <mergeCell ref="B120:B121"/>
    <mergeCell ref="M138:M140"/>
    <mergeCell ref="F166:F169"/>
    <mergeCell ref="F184:F188"/>
    <mergeCell ref="J158:J161"/>
    <mergeCell ref="D141:D143"/>
    <mergeCell ref="C107:C108"/>
    <mergeCell ref="N107:N108"/>
    <mergeCell ref="K141:K143"/>
    <mergeCell ref="B127:B128"/>
    <mergeCell ref="C127:C128"/>
    <mergeCell ref="K148:K151"/>
    <mergeCell ref="B184:B188"/>
    <mergeCell ref="M152:M154"/>
    <mergeCell ref="M155:M157"/>
    <mergeCell ref="K174:K178"/>
    <mergeCell ref="F148:F151"/>
    <mergeCell ref="E152:E154"/>
    <mergeCell ref="L78:L80"/>
    <mergeCell ref="N72:N73"/>
    <mergeCell ref="F72:F73"/>
    <mergeCell ref="C72:C73"/>
    <mergeCell ref="M4:N4"/>
    <mergeCell ref="B22:N22"/>
    <mergeCell ref="B45:N45"/>
    <mergeCell ref="E144:E145"/>
    <mergeCell ref="K192:K195"/>
    <mergeCell ref="K152:K154"/>
    <mergeCell ref="L158:L161"/>
    <mergeCell ref="L192:L195"/>
    <mergeCell ref="L162:L165"/>
    <mergeCell ref="D107:D108"/>
    <mergeCell ref="B55:B56"/>
    <mergeCell ref="G7:I7"/>
    <mergeCell ref="N26:N28"/>
    <mergeCell ref="M23:M25"/>
    <mergeCell ref="M29:M31"/>
    <mergeCell ref="L32:L33"/>
    <mergeCell ref="B32:B33"/>
    <mergeCell ref="B106:N106"/>
    <mergeCell ref="N99:N100"/>
    <mergeCell ref="C101:C102"/>
    <mergeCell ref="J189:J191"/>
    <mergeCell ref="K189:K191"/>
    <mergeCell ref="L189:L191"/>
    <mergeCell ref="F107:F108"/>
    <mergeCell ref="L184:L188"/>
    <mergeCell ref="M129:M130"/>
    <mergeCell ref="M135:M137"/>
    <mergeCell ref="M146:M147"/>
    <mergeCell ref="B138:B140"/>
    <mergeCell ref="C144:C145"/>
    <mergeCell ref="B110:B111"/>
    <mergeCell ref="B166:B169"/>
    <mergeCell ref="N81:N82"/>
    <mergeCell ref="B81:B82"/>
    <mergeCell ref="C81:C82"/>
    <mergeCell ref="D81:D82"/>
    <mergeCell ref="B76:B77"/>
    <mergeCell ref="N91:N92"/>
    <mergeCell ref="L81:L82"/>
    <mergeCell ref="N86:N87"/>
    <mergeCell ref="F86:F87"/>
    <mergeCell ref="K86:K87"/>
    <mergeCell ref="B86:B87"/>
    <mergeCell ref="M84:M85"/>
    <mergeCell ref="D86:D87"/>
    <mergeCell ref="E81:E82"/>
    <mergeCell ref="F81:F82"/>
    <mergeCell ref="J81:J82"/>
    <mergeCell ref="K81:K82"/>
    <mergeCell ref="M81:M82"/>
    <mergeCell ref="D76:D77"/>
    <mergeCell ref="E76:E77"/>
    <mergeCell ref="F76:F77"/>
    <mergeCell ref="K89:K90"/>
    <mergeCell ref="B72:B73"/>
    <mergeCell ref="K72:K73"/>
    <mergeCell ref="L72:L73"/>
    <mergeCell ref="J72:J73"/>
    <mergeCell ref="E86:E87"/>
    <mergeCell ref="B74:B75"/>
    <mergeCell ref="C74:C75"/>
    <mergeCell ref="B104:B105"/>
    <mergeCell ref="N104:N105"/>
    <mergeCell ref="N114:N115"/>
    <mergeCell ref="L93:L94"/>
    <mergeCell ref="L86:L87"/>
    <mergeCell ref="C86:C87"/>
    <mergeCell ref="F114:F115"/>
    <mergeCell ref="K101:K102"/>
    <mergeCell ref="J4:J5"/>
    <mergeCell ref="G8:I8"/>
    <mergeCell ref="L26:L28"/>
    <mergeCell ref="G4:G5"/>
    <mergeCell ref="L76:L77"/>
    <mergeCell ref="L35:L36"/>
    <mergeCell ref="K66:K67"/>
    <mergeCell ref="L66:L67"/>
    <mergeCell ref="D74:D75"/>
    <mergeCell ref="E74:E75"/>
    <mergeCell ref="F74:F75"/>
    <mergeCell ref="J74:J75"/>
    <mergeCell ref="K74:K75"/>
    <mergeCell ref="F66:F67"/>
    <mergeCell ref="J66:J67"/>
    <mergeCell ref="L114:L115"/>
    <mergeCell ref="B103:N103"/>
    <mergeCell ref="N97:N98"/>
    <mergeCell ref="J97:J98"/>
    <mergeCell ref="E107:E108"/>
    <mergeCell ref="M26:M28"/>
    <mergeCell ref="J26:J28"/>
    <mergeCell ref="M72:M73"/>
    <mergeCell ref="C9:C13"/>
    <mergeCell ref="B9:B13"/>
    <mergeCell ref="N29:N31"/>
    <mergeCell ref="E72:E73"/>
    <mergeCell ref="L29:L31"/>
    <mergeCell ref="B6:N6"/>
    <mergeCell ref="E120:E121"/>
    <mergeCell ref="C55:C56"/>
    <mergeCell ref="L97:L98"/>
    <mergeCell ref="F101:F102"/>
    <mergeCell ref="E101:E102"/>
    <mergeCell ref="J104:J105"/>
    <mergeCell ref="M97:M98"/>
    <mergeCell ref="J107:J108"/>
    <mergeCell ref="L107:L108"/>
    <mergeCell ref="I91:I92"/>
    <mergeCell ref="N93:N94"/>
    <mergeCell ref="M89:M90"/>
    <mergeCell ref="M101:M102"/>
    <mergeCell ref="N89:N90"/>
    <mergeCell ref="B89:B90"/>
    <mergeCell ref="C104:C105"/>
    <mergeCell ref="D104:D105"/>
    <mergeCell ref="K107:K108"/>
    <mergeCell ref="B99:B100"/>
    <mergeCell ref="B101:B102"/>
    <mergeCell ref="B95:B96"/>
    <mergeCell ref="L95:L96"/>
    <mergeCell ref="K93:K94"/>
    <mergeCell ref="F89:F90"/>
    <mergeCell ref="C99:C100"/>
    <mergeCell ref="B107:B108"/>
    <mergeCell ref="K114:K115"/>
    <mergeCell ref="M174:M178"/>
    <mergeCell ref="N174:N178"/>
    <mergeCell ref="D155:D157"/>
    <mergeCell ref="E155:E157"/>
    <mergeCell ref="F125:F126"/>
    <mergeCell ref="C135:C137"/>
    <mergeCell ref="L133:L134"/>
    <mergeCell ref="C174:C178"/>
    <mergeCell ref="D174:D178"/>
    <mergeCell ref="E174:E178"/>
    <mergeCell ref="F174:F178"/>
    <mergeCell ref="J174:J178"/>
    <mergeCell ref="C138:C140"/>
    <mergeCell ref="L146:L147"/>
    <mergeCell ref="D127:D128"/>
    <mergeCell ref="F162:F165"/>
    <mergeCell ref="E127:E128"/>
    <mergeCell ref="F129:F130"/>
    <mergeCell ref="E129:E130"/>
    <mergeCell ref="D129:D130"/>
    <mergeCell ref="F155:F157"/>
    <mergeCell ref="F127:F128"/>
    <mergeCell ref="D131:D132"/>
    <mergeCell ref="J144:J145"/>
    <mergeCell ref="F144:F145"/>
    <mergeCell ref="N170:N173"/>
    <mergeCell ref="K166:K169"/>
    <mergeCell ref="N135:N137"/>
    <mergeCell ref="N144:N145"/>
    <mergeCell ref="N141:N143"/>
    <mergeCell ref="N148:N151"/>
    <mergeCell ref="M133:M134"/>
    <mergeCell ref="M184:M188"/>
    <mergeCell ref="M166:M169"/>
    <mergeCell ref="J135:J137"/>
    <mergeCell ref="B146:B147"/>
    <mergeCell ref="B148:B151"/>
    <mergeCell ref="C131:C132"/>
    <mergeCell ref="B129:B130"/>
    <mergeCell ref="C120:C121"/>
    <mergeCell ref="C114:C115"/>
    <mergeCell ref="D114:D115"/>
    <mergeCell ref="C146:C147"/>
    <mergeCell ref="D146:D147"/>
    <mergeCell ref="B152:B154"/>
    <mergeCell ref="B155:B157"/>
    <mergeCell ref="B122:B123"/>
    <mergeCell ref="B131:B132"/>
    <mergeCell ref="E162:E165"/>
    <mergeCell ref="F133:F134"/>
    <mergeCell ref="F141:F143"/>
    <mergeCell ref="E133:E134"/>
    <mergeCell ref="E135:E137"/>
    <mergeCell ref="B158:B161"/>
    <mergeCell ref="F120:F121"/>
    <mergeCell ref="B114:B115"/>
    <mergeCell ref="B133:B134"/>
    <mergeCell ref="B141:B143"/>
    <mergeCell ref="D138:D140"/>
    <mergeCell ref="D144:D145"/>
    <mergeCell ref="B414:B416"/>
    <mergeCell ref="C414:C416"/>
    <mergeCell ref="L407:L411"/>
    <mergeCell ref="M407:M411"/>
    <mergeCell ref="N382:N384"/>
    <mergeCell ref="L288:L290"/>
    <mergeCell ref="C259:C261"/>
    <mergeCell ref="N407:N411"/>
    <mergeCell ref="L402:L406"/>
    <mergeCell ref="M402:M406"/>
    <mergeCell ref="C407:C411"/>
    <mergeCell ref="E402:E406"/>
    <mergeCell ref="F402:F406"/>
    <mergeCell ref="N230:N231"/>
    <mergeCell ref="J291:J293"/>
    <mergeCell ref="K291:K293"/>
    <mergeCell ref="J358:J359"/>
    <mergeCell ref="N318:N319"/>
    <mergeCell ref="N338:N342"/>
    <mergeCell ref="L358:L359"/>
    <mergeCell ref="M235:M237"/>
    <mergeCell ref="E255:E256"/>
    <mergeCell ref="M313:M314"/>
    <mergeCell ref="L356:L357"/>
    <mergeCell ref="D402:D406"/>
    <mergeCell ref="C402:C406"/>
    <mergeCell ref="B391:B392"/>
    <mergeCell ref="K377:K379"/>
    <mergeCell ref="E374:E376"/>
    <mergeCell ref="F369:F371"/>
    <mergeCell ref="J369:J371"/>
    <mergeCell ref="D224:D226"/>
    <mergeCell ref="N217:N218"/>
    <mergeCell ref="C245:C246"/>
    <mergeCell ref="K243:K244"/>
    <mergeCell ref="L251:L252"/>
    <mergeCell ref="C257:C258"/>
    <mergeCell ref="J251:J252"/>
    <mergeCell ref="M232:M234"/>
    <mergeCell ref="N219:N220"/>
    <mergeCell ref="N377:N379"/>
    <mergeCell ref="C374:C376"/>
    <mergeCell ref="D385:D387"/>
    <mergeCell ref="N385:N387"/>
    <mergeCell ref="E391:E392"/>
    <mergeCell ref="M391:M392"/>
    <mergeCell ref="C391:C392"/>
    <mergeCell ref="E259:E261"/>
    <mergeCell ref="F243:F244"/>
    <mergeCell ref="D243:D244"/>
    <mergeCell ref="N249:N250"/>
    <mergeCell ref="J245:J246"/>
    <mergeCell ref="E245:E246"/>
    <mergeCell ref="F259:F261"/>
    <mergeCell ref="C296:C297"/>
    <mergeCell ref="M269:M272"/>
    <mergeCell ref="L281:L284"/>
    <mergeCell ref="B294:N294"/>
    <mergeCell ref="B295:N295"/>
    <mergeCell ref="B296:B297"/>
    <mergeCell ref="K288:K290"/>
    <mergeCell ref="K374:K376"/>
    <mergeCell ref="K385:K387"/>
    <mergeCell ref="E388:E390"/>
    <mergeCell ref="L382:L384"/>
    <mergeCell ref="B395:B397"/>
    <mergeCell ref="M374:M376"/>
    <mergeCell ref="E382:E384"/>
    <mergeCell ref="E414:E416"/>
    <mergeCell ref="F414:F416"/>
    <mergeCell ref="J414:J416"/>
    <mergeCell ref="L414:L416"/>
    <mergeCell ref="K414:K416"/>
    <mergeCell ref="C417:C421"/>
    <mergeCell ref="H419:H420"/>
    <mergeCell ref="M414:M416"/>
    <mergeCell ref="N414:N416"/>
    <mergeCell ref="H409:H410"/>
    <mergeCell ref="M417:M421"/>
    <mergeCell ref="B412:N412"/>
    <mergeCell ref="K417:K421"/>
    <mergeCell ref="B445:B446"/>
    <mergeCell ref="K445:K446"/>
    <mergeCell ref="J437:J438"/>
    <mergeCell ref="B449:B451"/>
    <mergeCell ref="N449:N451"/>
    <mergeCell ref="K437:K438"/>
    <mergeCell ref="C437:C438"/>
    <mergeCell ref="J407:J411"/>
    <mergeCell ref="K407:K411"/>
    <mergeCell ref="E407:E411"/>
    <mergeCell ref="F385:F387"/>
    <mergeCell ref="F391:F392"/>
    <mergeCell ref="D374:D376"/>
    <mergeCell ref="E385:E387"/>
    <mergeCell ref="D391:D392"/>
    <mergeCell ref="B380:N380"/>
    <mergeCell ref="B388:B390"/>
    <mergeCell ref="C388:C390"/>
    <mergeCell ref="D388:D390"/>
    <mergeCell ref="K382:K384"/>
    <mergeCell ref="C385:C387"/>
    <mergeCell ref="C382:C384"/>
    <mergeCell ref="F382:F384"/>
    <mergeCell ref="B381:N381"/>
    <mergeCell ref="F407:F411"/>
    <mergeCell ref="B385:B387"/>
    <mergeCell ref="M382:M384"/>
    <mergeCell ref="K402:K406"/>
    <mergeCell ref="J398:J401"/>
    <mergeCell ref="K398:K401"/>
    <mergeCell ref="L398:L401"/>
    <mergeCell ref="N402:N406"/>
    <mergeCell ref="L369:L371"/>
    <mergeCell ref="P452:P454"/>
    <mergeCell ref="C441:C442"/>
    <mergeCell ref="B443:N443"/>
    <mergeCell ref="H445:H446"/>
    <mergeCell ref="H424:H425"/>
    <mergeCell ref="N435:N436"/>
    <mergeCell ref="B434:N434"/>
    <mergeCell ref="L435:L436"/>
    <mergeCell ref="J435:J436"/>
    <mergeCell ref="B439:N439"/>
    <mergeCell ref="B422:B426"/>
    <mergeCell ref="C422:C426"/>
    <mergeCell ref="D422:D426"/>
    <mergeCell ref="E422:E426"/>
    <mergeCell ref="C435:C436"/>
    <mergeCell ref="D435:D436"/>
    <mergeCell ref="N452:N454"/>
    <mergeCell ref="B452:B454"/>
    <mergeCell ref="C452:C454"/>
    <mergeCell ref="D452:D454"/>
    <mergeCell ref="E452:E454"/>
    <mergeCell ref="O452:O454"/>
    <mergeCell ref="O441:O442"/>
    <mergeCell ref="F445:F446"/>
    <mergeCell ref="D441:D442"/>
    <mergeCell ref="N437:N438"/>
    <mergeCell ref="B441:B442"/>
    <mergeCell ref="B437:B438"/>
    <mergeCell ref="B429:B432"/>
    <mergeCell ref="H437:H438"/>
    <mergeCell ref="O449:O451"/>
    <mergeCell ref="O463:O464"/>
    <mergeCell ref="N459:N460"/>
    <mergeCell ref="O459:O460"/>
    <mergeCell ref="B455:N455"/>
    <mergeCell ref="B456:N456"/>
    <mergeCell ref="K429:K432"/>
    <mergeCell ref="L429:L432"/>
    <mergeCell ref="M429:M432"/>
    <mergeCell ref="M445:M446"/>
    <mergeCell ref="N445:N446"/>
    <mergeCell ref="B444:N444"/>
    <mergeCell ref="B461:B462"/>
    <mergeCell ref="C461:C462"/>
    <mergeCell ref="D461:D462"/>
    <mergeCell ref="E461:E462"/>
    <mergeCell ref="F461:F462"/>
    <mergeCell ref="H461:H462"/>
    <mergeCell ref="J461:J462"/>
    <mergeCell ref="K461:K462"/>
    <mergeCell ref="L461:L462"/>
    <mergeCell ref="M461:M462"/>
    <mergeCell ref="N461:N462"/>
    <mergeCell ref="H457:H458"/>
    <mergeCell ref="B447:N447"/>
    <mergeCell ref="E449:E451"/>
    <mergeCell ref="B457:B458"/>
    <mergeCell ref="C457:C458"/>
    <mergeCell ref="M457:M458"/>
    <mergeCell ref="M449:M451"/>
    <mergeCell ref="F452:F454"/>
    <mergeCell ref="J452:J454"/>
    <mergeCell ref="N429:N432"/>
    <mergeCell ref="O445:O446"/>
    <mergeCell ref="N457:N458"/>
    <mergeCell ref="O457:O458"/>
    <mergeCell ref="D417:D421"/>
    <mergeCell ref="E457:E458"/>
    <mergeCell ref="F457:F458"/>
    <mergeCell ref="J457:J458"/>
    <mergeCell ref="K457:K458"/>
    <mergeCell ref="P457:P458"/>
    <mergeCell ref="L437:L438"/>
    <mergeCell ref="M437:M438"/>
    <mergeCell ref="L452:L454"/>
    <mergeCell ref="M452:M454"/>
    <mergeCell ref="D457:D458"/>
    <mergeCell ref="L449:L451"/>
    <mergeCell ref="L457:L458"/>
    <mergeCell ref="O437:O438"/>
    <mergeCell ref="P437:P438"/>
    <mergeCell ref="N441:N442"/>
    <mergeCell ref="E417:E421"/>
    <mergeCell ref="F417:F421"/>
    <mergeCell ref="M422:M426"/>
    <mergeCell ref="N422:N426"/>
    <mergeCell ref="F435:F436"/>
    <mergeCell ref="B427:N427"/>
    <mergeCell ref="F441:F442"/>
    <mergeCell ref="N417:N421"/>
    <mergeCell ref="E441:E442"/>
    <mergeCell ref="L417:L421"/>
    <mergeCell ref="E429:E432"/>
    <mergeCell ref="J429:J432"/>
    <mergeCell ref="J417:J421"/>
    <mergeCell ref="O398:O401"/>
    <mergeCell ref="B363:N363"/>
    <mergeCell ref="K369:K371"/>
    <mergeCell ref="N369:N371"/>
    <mergeCell ref="O385:O387"/>
    <mergeCell ref="O382:O384"/>
    <mergeCell ref="F395:F397"/>
    <mergeCell ref="J395:J397"/>
    <mergeCell ref="F398:F401"/>
    <mergeCell ref="N374:N376"/>
    <mergeCell ref="B377:B379"/>
    <mergeCell ref="C377:C379"/>
    <mergeCell ref="K395:K397"/>
    <mergeCell ref="J391:J392"/>
    <mergeCell ref="K391:K392"/>
    <mergeCell ref="B394:N394"/>
    <mergeCell ref="N358:N359"/>
    <mergeCell ref="B362:N362"/>
    <mergeCell ref="H358:H359"/>
    <mergeCell ref="M369:M371"/>
    <mergeCell ref="L374:L376"/>
    <mergeCell ref="D377:D379"/>
    <mergeCell ref="E377:E379"/>
    <mergeCell ref="F377:F379"/>
    <mergeCell ref="J377:J379"/>
    <mergeCell ref="F374:F376"/>
    <mergeCell ref="N388:N390"/>
    <mergeCell ref="F388:F390"/>
    <mergeCell ref="J388:J390"/>
    <mergeCell ref="J374:J376"/>
    <mergeCell ref="M358:M359"/>
    <mergeCell ref="O395:O397"/>
    <mergeCell ref="J325:J328"/>
    <mergeCell ref="L320:L321"/>
    <mergeCell ref="N320:N321"/>
    <mergeCell ref="B315:N315"/>
    <mergeCell ref="B316:N316"/>
    <mergeCell ref="K320:K321"/>
    <mergeCell ref="E356:E357"/>
    <mergeCell ref="H356:H357"/>
    <mergeCell ref="D338:D342"/>
    <mergeCell ref="E338:E342"/>
    <mergeCell ref="J308:J309"/>
    <mergeCell ref="B308:B309"/>
    <mergeCell ref="D323:D324"/>
    <mergeCell ref="F325:F328"/>
    <mergeCell ref="C348:C352"/>
    <mergeCell ref="D356:D357"/>
    <mergeCell ref="K356:K357"/>
    <mergeCell ref="C356:C357"/>
    <mergeCell ref="E318:E319"/>
    <mergeCell ref="E343:E347"/>
    <mergeCell ref="F343:F347"/>
    <mergeCell ref="J333:J337"/>
    <mergeCell ref="M329:M332"/>
    <mergeCell ref="C313:C314"/>
    <mergeCell ref="D313:D314"/>
    <mergeCell ref="E333:E337"/>
    <mergeCell ref="K333:K337"/>
    <mergeCell ref="L333:L337"/>
    <mergeCell ref="D333:D337"/>
    <mergeCell ref="O407:O411"/>
    <mergeCell ref="O429:O432"/>
    <mergeCell ref="B428:N428"/>
    <mergeCell ref="D274:D277"/>
    <mergeCell ref="L253:L254"/>
    <mergeCell ref="M253:M254"/>
    <mergeCell ref="C364:C366"/>
    <mergeCell ref="D364:D366"/>
    <mergeCell ref="E348:E352"/>
    <mergeCell ref="J320:J321"/>
    <mergeCell ref="K325:K328"/>
    <mergeCell ref="L325:L328"/>
    <mergeCell ref="M325:M328"/>
    <mergeCell ref="N364:N366"/>
    <mergeCell ref="K388:K390"/>
    <mergeCell ref="F422:F426"/>
    <mergeCell ref="J422:J426"/>
    <mergeCell ref="B259:B261"/>
    <mergeCell ref="D259:D261"/>
    <mergeCell ref="B253:B254"/>
    <mergeCell ref="B413:N413"/>
    <mergeCell ref="B407:B411"/>
    <mergeCell ref="D407:D411"/>
    <mergeCell ref="D348:D352"/>
    <mergeCell ref="B325:B328"/>
    <mergeCell ref="M296:M297"/>
    <mergeCell ref="N296:N297"/>
    <mergeCell ref="B354:N354"/>
    <mergeCell ref="M398:M401"/>
    <mergeCell ref="N398:N401"/>
    <mergeCell ref="B355:N355"/>
    <mergeCell ref="B356:B357"/>
    <mergeCell ref="N487:N491"/>
    <mergeCell ref="K449:K451"/>
    <mergeCell ref="F449:F451"/>
    <mergeCell ref="B475:B478"/>
    <mergeCell ref="C475:C478"/>
    <mergeCell ref="B463:B464"/>
    <mergeCell ref="C463:C464"/>
    <mergeCell ref="D463:D464"/>
    <mergeCell ref="E463:E464"/>
    <mergeCell ref="F463:F464"/>
    <mergeCell ref="H477:H478"/>
    <mergeCell ref="B487:B491"/>
    <mergeCell ref="E308:E309"/>
    <mergeCell ref="L318:L319"/>
    <mergeCell ref="J318:J319"/>
    <mergeCell ref="M343:M347"/>
    <mergeCell ref="N343:N347"/>
    <mergeCell ref="B358:B359"/>
    <mergeCell ref="C358:C359"/>
    <mergeCell ref="D358:D359"/>
    <mergeCell ref="E358:E359"/>
    <mergeCell ref="H365:H366"/>
    <mergeCell ref="K452:K454"/>
    <mergeCell ref="B459:B460"/>
    <mergeCell ref="C459:C460"/>
    <mergeCell ref="D459:D460"/>
    <mergeCell ref="E459:E460"/>
    <mergeCell ref="F459:F460"/>
    <mergeCell ref="C449:C451"/>
    <mergeCell ref="B417:B421"/>
    <mergeCell ref="D414:D416"/>
    <mergeCell ref="B435:B436"/>
    <mergeCell ref="B537:B538"/>
    <mergeCell ref="C537:C538"/>
    <mergeCell ref="D537:D538"/>
    <mergeCell ref="E537:E538"/>
    <mergeCell ref="F537:F538"/>
    <mergeCell ref="O537:O538"/>
    <mergeCell ref="P537:P538"/>
    <mergeCell ref="M537:M538"/>
    <mergeCell ref="N537:N538"/>
    <mergeCell ref="N526:N527"/>
    <mergeCell ref="O526:O527"/>
    <mergeCell ref="P526:P527"/>
    <mergeCell ref="H463:H464"/>
    <mergeCell ref="J463:J464"/>
    <mergeCell ref="P407:P411"/>
    <mergeCell ref="P429:P432"/>
    <mergeCell ref="O461:O462"/>
    <mergeCell ref="P461:P462"/>
    <mergeCell ref="J459:J460"/>
    <mergeCell ref="H459:H460"/>
    <mergeCell ref="K459:K460"/>
    <mergeCell ref="L459:L460"/>
    <mergeCell ref="M459:M460"/>
    <mergeCell ref="P459:P460"/>
    <mergeCell ref="P463:P464"/>
    <mergeCell ref="O495:O500"/>
    <mergeCell ref="P495:P500"/>
    <mergeCell ref="O471:O474"/>
    <mergeCell ref="P471:P474"/>
    <mergeCell ref="O475:O478"/>
    <mergeCell ref="H499:H500"/>
    <mergeCell ref="N495:N500"/>
    <mergeCell ref="P475:P478"/>
    <mergeCell ref="K463:K464"/>
    <mergeCell ref="O535:O536"/>
    <mergeCell ref="P535:P536"/>
    <mergeCell ref="G535:I535"/>
    <mergeCell ref="B534:N534"/>
    <mergeCell ref="C526:C527"/>
    <mergeCell ref="B526:B527"/>
    <mergeCell ref="D526:D527"/>
    <mergeCell ref="E526:E527"/>
    <mergeCell ref="F526:F527"/>
    <mergeCell ref="J526:J527"/>
    <mergeCell ref="K526:K527"/>
    <mergeCell ref="L526:L527"/>
    <mergeCell ref="O501:O506"/>
    <mergeCell ref="P501:P506"/>
    <mergeCell ref="H505:H506"/>
    <mergeCell ref="B517:B523"/>
    <mergeCell ref="M517:M523"/>
    <mergeCell ref="N517:N523"/>
    <mergeCell ref="B528:N528"/>
    <mergeCell ref="N510:N516"/>
    <mergeCell ref="O510:O516"/>
    <mergeCell ref="M535:M536"/>
    <mergeCell ref="M526:M527"/>
    <mergeCell ref="B525:N525"/>
    <mergeCell ref="B524:N524"/>
    <mergeCell ref="N535:N536"/>
    <mergeCell ref="B507:N507"/>
    <mergeCell ref="B508:N508"/>
    <mergeCell ref="B509:N509"/>
    <mergeCell ref="H515:H516"/>
    <mergeCell ref="O482:O486"/>
    <mergeCell ref="P482:P486"/>
    <mergeCell ref="B492:N492"/>
    <mergeCell ref="B493:N493"/>
    <mergeCell ref="E517:E523"/>
    <mergeCell ref="F517:F523"/>
    <mergeCell ref="J517:J523"/>
    <mergeCell ref="O487:O491"/>
    <mergeCell ref="P487:P491"/>
    <mergeCell ref="P510:P516"/>
    <mergeCell ref="O517:O523"/>
    <mergeCell ref="P517:P523"/>
    <mergeCell ref="K495:K500"/>
    <mergeCell ref="L495:L500"/>
    <mergeCell ref="N501:N506"/>
    <mergeCell ref="C517:C523"/>
    <mergeCell ref="D517:D523"/>
    <mergeCell ref="N482:N486"/>
    <mergeCell ref="H485:H486"/>
    <mergeCell ref="H522:H523"/>
    <mergeCell ref="K517:K523"/>
    <mergeCell ref="L517:L523"/>
    <mergeCell ref="F501:F506"/>
    <mergeCell ref="F510:F516"/>
    <mergeCell ref="J510:J516"/>
    <mergeCell ref="K510:K516"/>
    <mergeCell ref="L510:L516"/>
    <mergeCell ref="B510:B516"/>
    <mergeCell ref="C510:C516"/>
    <mergeCell ref="D510:D516"/>
    <mergeCell ref="D487:D491"/>
    <mergeCell ref="F487:F491"/>
    <mergeCell ref="G537:I537"/>
    <mergeCell ref="J537:J538"/>
    <mergeCell ref="K537:K538"/>
    <mergeCell ref="L537:L538"/>
    <mergeCell ref="B535:B536"/>
    <mergeCell ref="C535:C536"/>
    <mergeCell ref="D535:D536"/>
    <mergeCell ref="E535:E536"/>
    <mergeCell ref="F535:F536"/>
    <mergeCell ref="J535:J536"/>
    <mergeCell ref="K535:K536"/>
    <mergeCell ref="L535:L536"/>
    <mergeCell ref="E510:E516"/>
    <mergeCell ref="E274:E277"/>
    <mergeCell ref="C274:C277"/>
    <mergeCell ref="B288:B290"/>
    <mergeCell ref="C288:C290"/>
    <mergeCell ref="K285:K287"/>
    <mergeCell ref="B398:B401"/>
    <mergeCell ref="C398:C401"/>
    <mergeCell ref="D398:D401"/>
    <mergeCell ref="E398:E401"/>
    <mergeCell ref="D475:D478"/>
    <mergeCell ref="E475:E478"/>
    <mergeCell ref="F475:F478"/>
    <mergeCell ref="K475:K478"/>
    <mergeCell ref="L475:L478"/>
    <mergeCell ref="H490:H491"/>
    <mergeCell ref="J475:J478"/>
    <mergeCell ref="J501:J506"/>
    <mergeCell ref="B501:B506"/>
    <mergeCell ref="C501:C506"/>
    <mergeCell ref="M364:M366"/>
    <mergeCell ref="L338:L342"/>
    <mergeCell ref="M338:M342"/>
    <mergeCell ref="K422:K426"/>
    <mergeCell ref="L422:L426"/>
    <mergeCell ref="J382:J384"/>
    <mergeCell ref="J385:J387"/>
    <mergeCell ref="B393:N393"/>
    <mergeCell ref="M510:M516"/>
    <mergeCell ref="D501:D506"/>
    <mergeCell ref="B481:N481"/>
    <mergeCell ref="M288:M290"/>
    <mergeCell ref="K308:K309"/>
    <mergeCell ref="H370:H371"/>
    <mergeCell ref="B480:N480"/>
    <mergeCell ref="F471:F474"/>
    <mergeCell ref="J449:J451"/>
    <mergeCell ref="K471:K474"/>
    <mergeCell ref="L471:L474"/>
    <mergeCell ref="M471:M474"/>
    <mergeCell ref="J487:J491"/>
    <mergeCell ref="K487:K491"/>
    <mergeCell ref="L487:L491"/>
    <mergeCell ref="M487:M491"/>
    <mergeCell ref="L388:L390"/>
    <mergeCell ref="L391:L392"/>
    <mergeCell ref="L385:L387"/>
    <mergeCell ref="D369:D371"/>
    <mergeCell ref="E395:E397"/>
    <mergeCell ref="B465:N465"/>
    <mergeCell ref="B466:N466"/>
    <mergeCell ref="B468:N468"/>
    <mergeCell ref="C471:C474"/>
    <mergeCell ref="J471:J474"/>
    <mergeCell ref="N471:N474"/>
    <mergeCell ref="L463:L464"/>
    <mergeCell ref="M463:M464"/>
    <mergeCell ref="N463:N464"/>
    <mergeCell ref="B440:N440"/>
    <mergeCell ref="D429:D432"/>
    <mergeCell ref="J441:J442"/>
    <mergeCell ref="D437:D438"/>
    <mergeCell ref="E437:E438"/>
    <mergeCell ref="F437:F438"/>
    <mergeCell ref="C429:C432"/>
    <mergeCell ref="F429:F432"/>
    <mergeCell ref="J445:J446"/>
    <mergeCell ref="H441:H442"/>
    <mergeCell ref="D471:D474"/>
    <mergeCell ref="E471:E474"/>
    <mergeCell ref="K441:K442"/>
    <mergeCell ref="L445:L446"/>
    <mergeCell ref="D449:D451"/>
    <mergeCell ref="L441:L442"/>
    <mergeCell ref="M441:M442"/>
    <mergeCell ref="C445:C446"/>
    <mergeCell ref="H435:H436"/>
    <mergeCell ref="M435:M436"/>
    <mergeCell ref="K435:K436"/>
    <mergeCell ref="B433:N433"/>
    <mergeCell ref="B448:N448"/>
    <mergeCell ref="E435:E436"/>
    <mergeCell ref="D445:D446"/>
    <mergeCell ref="E445:E446"/>
    <mergeCell ref="C487:C491"/>
    <mergeCell ref="B532:N532"/>
    <mergeCell ref="E487:E491"/>
    <mergeCell ref="H473:H474"/>
    <mergeCell ref="B482:B486"/>
    <mergeCell ref="C482:C486"/>
    <mergeCell ref="D482:D486"/>
    <mergeCell ref="E482:E486"/>
    <mergeCell ref="F482:F486"/>
    <mergeCell ref="J482:J486"/>
    <mergeCell ref="K482:K486"/>
    <mergeCell ref="L482:L486"/>
    <mergeCell ref="M482:M486"/>
    <mergeCell ref="B353:N353"/>
    <mergeCell ref="K501:K506"/>
    <mergeCell ref="L501:L506"/>
    <mergeCell ref="E501:E506"/>
    <mergeCell ref="B494:N494"/>
    <mergeCell ref="M475:M478"/>
    <mergeCell ref="N475:N478"/>
    <mergeCell ref="M501:M506"/>
    <mergeCell ref="B479:N479"/>
    <mergeCell ref="B495:B500"/>
    <mergeCell ref="C495:C500"/>
    <mergeCell ref="D495:D500"/>
    <mergeCell ref="E495:E500"/>
    <mergeCell ref="F495:F500"/>
    <mergeCell ref="J495:J500"/>
    <mergeCell ref="M495:M500"/>
    <mergeCell ref="B470:N470"/>
    <mergeCell ref="B469:N469"/>
    <mergeCell ref="B471:B474"/>
  </mergeCells>
  <phoneticPr fontId="142" type="noConversion"/>
  <hyperlinks>
    <hyperlink ref="B3:G3" location="Content!A1" display="Content (Inhaltsverzeichnis)" xr:uid="{00000000-0004-0000-0900-000000000000}"/>
  </hyperlinks>
  <pageMargins left="0.70866141732283472" right="0.70866141732283472" top="0.78740157480314965" bottom="0.78740157480314965" header="0.31496062992125984" footer="0.31496062992125984"/>
  <pageSetup paperSize="9" scale="37" fitToHeight="1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
  <dimension ref="A1:Y39"/>
  <sheetViews>
    <sheetView workbookViewId="0">
      <selection activeCell="S16" sqref="S16:V16"/>
    </sheetView>
  </sheetViews>
  <sheetFormatPr baseColWidth="10" defaultColWidth="11.42578125" defaultRowHeight="15" x14ac:dyDescent="0.25"/>
  <cols>
    <col min="1" max="1" width="3.42578125" customWidth="1"/>
    <col min="2" max="2" width="5.42578125" customWidth="1"/>
    <col min="3" max="3" width="7.28515625" customWidth="1"/>
    <col min="4" max="4" width="6.5703125" customWidth="1"/>
    <col min="5" max="5" width="7.42578125" customWidth="1"/>
    <col min="6" max="6" width="6" customWidth="1"/>
    <col min="7" max="7" width="5.42578125" customWidth="1"/>
    <col min="8" max="8" width="5.140625" customWidth="1"/>
    <col min="9" max="9" width="9.28515625" customWidth="1"/>
    <col min="10" max="10" width="8.85546875" customWidth="1"/>
    <col min="11" max="11" width="8.5703125" customWidth="1"/>
    <col min="12" max="12" width="10.42578125" customWidth="1"/>
    <col min="13" max="13" width="5.28515625" customWidth="1"/>
    <col min="14" max="14" width="16.28515625" customWidth="1"/>
    <col min="15" max="15" width="13.7109375" customWidth="1"/>
    <col min="16" max="16" width="13.28515625" customWidth="1"/>
    <col min="17" max="17" width="18.28515625" customWidth="1"/>
    <col min="18" max="18" width="14.28515625" customWidth="1"/>
    <col min="20" max="20" width="16.28515625" customWidth="1"/>
    <col min="21" max="21" width="11.42578125" customWidth="1"/>
    <col min="22" max="22" width="14.28515625" customWidth="1"/>
    <col min="23" max="23" width="12.5703125" customWidth="1"/>
    <col min="24" max="24" width="9.7109375" customWidth="1"/>
    <col min="25" max="25" width="27.28515625" customWidth="1"/>
  </cols>
  <sheetData>
    <row r="1" spans="1:25" s="7" customFormat="1" ht="8.25" customHeight="1" x14ac:dyDescent="0.2">
      <c r="A1" s="619"/>
    </row>
    <row r="2" spans="1:25" s="620" customFormat="1" ht="47.25" customHeight="1" x14ac:dyDescent="0.25">
      <c r="B2" s="1356" t="s">
        <v>2337</v>
      </c>
      <c r="C2" s="1356"/>
      <c r="D2" s="1356"/>
      <c r="E2" s="1356"/>
      <c r="F2" s="1356"/>
      <c r="G2" s="1356"/>
      <c r="H2" s="1356"/>
      <c r="I2" s="1356"/>
      <c r="J2" s="1356"/>
      <c r="K2" s="631"/>
      <c r="L2" s="631"/>
      <c r="M2" s="631"/>
      <c r="N2" s="631"/>
      <c r="O2" s="631"/>
      <c r="P2" s="631"/>
      <c r="Q2" s="631"/>
      <c r="R2" s="631"/>
    </row>
    <row r="3" spans="1:25" s="1" customFormat="1" ht="19.5" customHeight="1" x14ac:dyDescent="0.25">
      <c r="B3" s="1922" t="s">
        <v>847</v>
      </c>
      <c r="C3" s="1922"/>
      <c r="D3" s="1922"/>
      <c r="E3" s="1922"/>
      <c r="F3" s="1922"/>
      <c r="G3" s="1922"/>
      <c r="H3"/>
      <c r="I3"/>
      <c r="J3" s="342"/>
      <c r="K3"/>
      <c r="L3"/>
      <c r="M3"/>
    </row>
    <row r="4" spans="1:25" x14ac:dyDescent="0.25">
      <c r="B4" s="2089" t="s">
        <v>1645</v>
      </c>
      <c r="C4" s="2090"/>
      <c r="D4" s="2090"/>
      <c r="E4" s="2090"/>
      <c r="F4" s="2090"/>
      <c r="G4" s="2090"/>
      <c r="H4" s="2090"/>
      <c r="I4" s="2090"/>
      <c r="J4" s="2090"/>
      <c r="K4" s="2090"/>
      <c r="L4" s="2091"/>
      <c r="M4" s="58"/>
      <c r="N4" s="2092" t="s">
        <v>1646</v>
      </c>
      <c r="O4" s="2090"/>
      <c r="P4" s="2090"/>
      <c r="Q4" s="2090"/>
      <c r="R4" s="2090"/>
      <c r="S4" s="2090"/>
      <c r="T4" s="2090"/>
      <c r="U4" s="2090"/>
      <c r="V4" s="2090"/>
    </row>
    <row r="5" spans="1:25" ht="15.75" thickBot="1" x14ac:dyDescent="0.3">
      <c r="B5" s="58"/>
      <c r="C5" s="58"/>
      <c r="D5" s="58"/>
      <c r="E5" s="58"/>
      <c r="F5" s="58"/>
      <c r="G5" s="58"/>
      <c r="H5" s="58"/>
      <c r="I5" s="58"/>
      <c r="J5" s="58"/>
      <c r="K5" s="58"/>
      <c r="L5" s="58"/>
      <c r="M5" s="58"/>
      <c r="N5" s="58"/>
    </row>
    <row r="6" spans="1:25" ht="29.25" customHeight="1" thickBot="1" x14ac:dyDescent="0.3">
      <c r="B6" s="632"/>
      <c r="C6" s="2088" t="s">
        <v>1618</v>
      </c>
      <c r="D6" s="2088"/>
      <c r="E6" s="2088"/>
      <c r="F6" s="138"/>
      <c r="G6" s="138"/>
      <c r="H6" s="138"/>
      <c r="I6" s="138"/>
      <c r="J6" s="633"/>
      <c r="K6" s="633"/>
      <c r="L6" s="634"/>
      <c r="M6" s="58"/>
      <c r="N6" s="58"/>
      <c r="O6" s="58"/>
      <c r="P6" s="58"/>
      <c r="Q6" s="58"/>
      <c r="R6" s="58"/>
      <c r="S6" s="58"/>
      <c r="T6" s="58"/>
      <c r="U6" s="58"/>
      <c r="V6" s="58"/>
      <c r="W6" s="58"/>
      <c r="X6" s="58"/>
      <c r="Y6" s="58"/>
    </row>
    <row r="7" spans="1:25" ht="39.75" customHeight="1" thickBot="1" x14ac:dyDescent="0.3">
      <c r="B7" s="623"/>
      <c r="C7" s="586"/>
      <c r="D7" s="624" t="s">
        <v>1619</v>
      </c>
      <c r="E7" s="2071" t="s">
        <v>1621</v>
      </c>
      <c r="F7" s="2072"/>
      <c r="G7" s="624" t="s">
        <v>1620</v>
      </c>
      <c r="H7" s="2071" t="s">
        <v>1622</v>
      </c>
      <c r="I7" s="2072"/>
      <c r="J7" s="58"/>
      <c r="K7" s="58"/>
      <c r="L7" s="625"/>
      <c r="M7" s="58"/>
      <c r="N7" s="2073" t="s">
        <v>1623</v>
      </c>
      <c r="O7" s="2074"/>
      <c r="P7" s="2074"/>
      <c r="Q7" s="2074"/>
      <c r="R7" s="2081" t="s">
        <v>1643</v>
      </c>
      <c r="S7" s="2082"/>
      <c r="T7" s="2082"/>
      <c r="U7" s="7"/>
      <c r="V7" s="7"/>
      <c r="W7" s="7"/>
      <c r="X7" s="7"/>
      <c r="Y7" s="7"/>
    </row>
    <row r="8" spans="1:25" ht="4.5" customHeight="1" x14ac:dyDescent="0.25">
      <c r="B8" s="623"/>
      <c r="C8" s="586"/>
      <c r="D8" s="149"/>
      <c r="E8" s="626"/>
      <c r="F8" s="626"/>
      <c r="G8" s="149"/>
      <c r="H8" s="626"/>
      <c r="I8" s="626"/>
      <c r="J8" s="58"/>
      <c r="K8" s="58"/>
      <c r="L8" s="625"/>
      <c r="M8" s="58"/>
      <c r="N8" s="627"/>
      <c r="O8" s="627"/>
      <c r="P8" s="7"/>
      <c r="Q8" s="7"/>
      <c r="R8" s="7"/>
      <c r="S8" s="7"/>
      <c r="T8" s="7"/>
      <c r="U8" s="7"/>
      <c r="V8" s="7"/>
      <c r="W8" s="7"/>
      <c r="X8" s="7"/>
      <c r="Y8" s="7"/>
    </row>
    <row r="9" spans="1:25" ht="29.45" customHeight="1" thickBot="1" x14ac:dyDescent="0.3">
      <c r="B9" s="621"/>
      <c r="C9" s="2070" t="s">
        <v>1624</v>
      </c>
      <c r="D9" s="2070"/>
      <c r="E9" s="2070"/>
      <c r="F9" s="2070"/>
      <c r="G9" s="7"/>
      <c r="H9" s="7"/>
      <c r="I9" s="7"/>
      <c r="J9" s="7"/>
      <c r="K9" s="7"/>
      <c r="L9" s="622"/>
      <c r="M9" s="58"/>
      <c r="N9" s="7"/>
      <c r="O9" s="367"/>
      <c r="P9" s="367"/>
      <c r="Q9" s="367"/>
      <c r="R9" s="367"/>
      <c r="S9" s="367"/>
      <c r="T9" s="367"/>
      <c r="U9" s="367"/>
      <c r="V9" s="367"/>
      <c r="W9" s="367"/>
      <c r="X9" s="367"/>
      <c r="Y9" s="367"/>
    </row>
    <row r="10" spans="1:25" ht="39" customHeight="1" thickBot="1" x14ac:dyDescent="0.3">
      <c r="B10" s="623"/>
      <c r="C10" s="586"/>
      <c r="D10" s="624" t="s">
        <v>1619</v>
      </c>
      <c r="E10" s="2071" t="s">
        <v>1625</v>
      </c>
      <c r="F10" s="2072"/>
      <c r="G10" s="624" t="s">
        <v>1620</v>
      </c>
      <c r="H10" s="2071" t="s">
        <v>1626</v>
      </c>
      <c r="I10" s="2072"/>
      <c r="J10" s="58"/>
      <c r="K10" s="58"/>
      <c r="L10" s="625"/>
      <c r="M10" s="58"/>
      <c r="N10" s="2073" t="s">
        <v>1627</v>
      </c>
      <c r="O10" s="2074"/>
      <c r="P10" s="2074"/>
      <c r="Q10" s="2075"/>
      <c r="R10" s="2081" t="s">
        <v>1644</v>
      </c>
      <c r="S10" s="2082"/>
      <c r="T10" s="2082"/>
      <c r="U10" s="367"/>
      <c r="V10" s="367"/>
      <c r="W10" s="367"/>
      <c r="X10" s="367"/>
      <c r="Y10" s="367"/>
    </row>
    <row r="11" spans="1:25" ht="7.5" customHeight="1" thickBot="1" x14ac:dyDescent="0.3">
      <c r="B11" s="621"/>
      <c r="C11" s="7"/>
      <c r="D11" s="7"/>
      <c r="E11" s="7"/>
      <c r="F11" s="7"/>
      <c r="G11" s="7"/>
      <c r="H11" s="7"/>
      <c r="I11" s="7"/>
      <c r="J11" s="7"/>
      <c r="K11" s="7"/>
      <c r="L11" s="622"/>
      <c r="M11" s="58"/>
      <c r="N11" s="7"/>
      <c r="O11" s="7"/>
      <c r="P11" s="7"/>
      <c r="Q11" s="7"/>
      <c r="R11" s="7"/>
      <c r="S11" s="7"/>
      <c r="T11" s="7"/>
      <c r="U11" s="7"/>
      <c r="V11" s="7"/>
      <c r="W11" s="7"/>
      <c r="X11" s="7"/>
      <c r="Y11" s="7"/>
    </row>
    <row r="12" spans="1:25" ht="37.5" customHeight="1" thickBot="1" x14ac:dyDescent="0.3">
      <c r="B12" s="621"/>
      <c r="C12" s="2068" t="s">
        <v>1628</v>
      </c>
      <c r="D12" s="2068"/>
      <c r="E12" s="2068"/>
      <c r="F12" s="2068"/>
      <c r="G12" s="2069"/>
      <c r="H12" s="628" t="s">
        <v>1616</v>
      </c>
      <c r="I12" s="321"/>
      <c r="J12" s="7"/>
      <c r="K12" s="7"/>
      <c r="L12" s="622"/>
      <c r="M12" s="58"/>
      <c r="N12" s="629" t="s">
        <v>1639</v>
      </c>
      <c r="O12" s="2077" t="s">
        <v>1630</v>
      </c>
      <c r="P12" s="2079"/>
      <c r="Q12" s="630" t="s">
        <v>1629</v>
      </c>
      <c r="R12" s="2077" t="s">
        <v>1631</v>
      </c>
      <c r="S12" s="2079"/>
    </row>
    <row r="13" spans="1:25" ht="7.5" customHeight="1" thickBot="1" x14ac:dyDescent="0.3">
      <c r="B13" s="621"/>
      <c r="C13" s="7"/>
      <c r="D13" s="7"/>
      <c r="E13" s="7"/>
      <c r="F13" s="7"/>
      <c r="G13" s="7"/>
      <c r="H13" s="7"/>
      <c r="I13" s="7"/>
      <c r="J13" s="7"/>
      <c r="K13" s="7"/>
      <c r="L13" s="622"/>
      <c r="M13" s="58"/>
      <c r="N13" s="7"/>
      <c r="O13" s="7"/>
      <c r="P13" s="7"/>
      <c r="Q13" s="7"/>
      <c r="R13" s="7"/>
      <c r="S13" s="7"/>
      <c r="T13" s="7"/>
      <c r="U13" s="7"/>
      <c r="V13" s="7"/>
      <c r="W13" s="7"/>
      <c r="X13" s="7"/>
      <c r="Y13" s="7"/>
    </row>
    <row r="14" spans="1:25" ht="54" customHeight="1" thickBot="1" x14ac:dyDescent="0.3">
      <c r="B14" s="621"/>
      <c r="C14" s="2068" t="s">
        <v>1632</v>
      </c>
      <c r="D14" s="2068"/>
      <c r="E14" s="2068"/>
      <c r="F14" s="2068"/>
      <c r="G14" s="2069"/>
      <c r="H14" s="628" t="s">
        <v>1616</v>
      </c>
      <c r="I14" s="321"/>
      <c r="J14" s="7"/>
      <c r="K14" s="7"/>
      <c r="L14" s="622"/>
      <c r="M14" s="58"/>
      <c r="N14" s="629" t="s">
        <v>1639</v>
      </c>
      <c r="O14" s="2077" t="s">
        <v>1633</v>
      </c>
      <c r="P14" s="2078"/>
      <c r="Q14" s="2077" t="s">
        <v>1634</v>
      </c>
      <c r="R14" s="2079"/>
      <c r="S14" s="367"/>
      <c r="T14" s="367"/>
      <c r="U14" s="367"/>
      <c r="V14" s="367"/>
    </row>
    <row r="15" spans="1:25" ht="7.5" customHeight="1" thickBot="1" x14ac:dyDescent="0.3">
      <c r="B15" s="621"/>
      <c r="C15" s="7"/>
      <c r="D15" s="7"/>
      <c r="E15" s="7"/>
      <c r="F15" s="7"/>
      <c r="G15" s="7"/>
      <c r="H15" s="7"/>
      <c r="I15" s="7"/>
      <c r="J15" s="7"/>
      <c r="K15" s="7"/>
      <c r="L15" s="622"/>
      <c r="M15" s="58"/>
      <c r="N15" s="7"/>
      <c r="O15" s="7"/>
      <c r="P15" s="7"/>
      <c r="Q15" s="7"/>
      <c r="R15" s="7"/>
      <c r="S15" s="7"/>
      <c r="T15" s="7"/>
      <c r="U15" s="7"/>
      <c r="V15" s="7"/>
      <c r="W15" s="7"/>
      <c r="X15" s="7"/>
      <c r="Y15" s="7"/>
    </row>
    <row r="16" spans="1:25" ht="48" customHeight="1" thickBot="1" x14ac:dyDescent="0.3">
      <c r="B16" s="621"/>
      <c r="C16" s="2068" t="s">
        <v>1635</v>
      </c>
      <c r="D16" s="2068"/>
      <c r="E16" s="2068"/>
      <c r="F16" s="2068"/>
      <c r="G16" s="2069"/>
      <c r="H16" s="628" t="s">
        <v>1616</v>
      </c>
      <c r="I16" s="321"/>
      <c r="J16" s="7"/>
      <c r="K16" s="7"/>
      <c r="L16" s="622"/>
      <c r="M16" s="58"/>
      <c r="N16" s="629" t="s">
        <v>1639</v>
      </c>
      <c r="O16" s="2077" t="s">
        <v>1633</v>
      </c>
      <c r="P16" s="2078"/>
      <c r="Q16" s="2077" t="s">
        <v>1636</v>
      </c>
      <c r="R16" s="2080"/>
      <c r="S16" s="2077" t="s">
        <v>4050</v>
      </c>
      <c r="T16" s="2080"/>
      <c r="U16" s="2080"/>
      <c r="V16" s="2079"/>
      <c r="W16" s="367"/>
    </row>
    <row r="17" spans="2:25" ht="7.5" customHeight="1" thickBot="1" x14ac:dyDescent="0.3">
      <c r="B17" s="621"/>
      <c r="C17" s="7"/>
      <c r="D17" s="7"/>
      <c r="E17" s="7"/>
      <c r="F17" s="7"/>
      <c r="G17" s="7"/>
      <c r="H17" s="7"/>
      <c r="I17" s="7"/>
      <c r="J17" s="7"/>
      <c r="K17" s="7"/>
      <c r="L17" s="622"/>
      <c r="M17" s="58"/>
      <c r="N17" s="7"/>
      <c r="O17" s="7"/>
      <c r="P17" s="7"/>
      <c r="Q17" s="7"/>
      <c r="R17" s="7"/>
      <c r="S17" s="7"/>
      <c r="T17" s="7"/>
      <c r="U17" s="7"/>
      <c r="V17" s="7"/>
      <c r="W17" s="7"/>
      <c r="X17" s="7"/>
      <c r="Y17" s="7"/>
    </row>
    <row r="18" spans="2:25" ht="42" customHeight="1" thickBot="1" x14ac:dyDescent="0.3">
      <c r="B18" s="621"/>
      <c r="C18" s="2068" t="s">
        <v>1637</v>
      </c>
      <c r="D18" s="2068"/>
      <c r="E18" s="2068"/>
      <c r="F18" s="2068"/>
      <c r="G18" s="2068"/>
      <c r="H18" s="628" t="s">
        <v>1616</v>
      </c>
      <c r="I18" s="321"/>
      <c r="J18" s="7"/>
      <c r="K18" s="7"/>
      <c r="L18" s="622"/>
      <c r="M18" s="58"/>
      <c r="N18" s="630" t="s">
        <v>1638</v>
      </c>
      <c r="O18" s="629" t="s">
        <v>1640</v>
      </c>
      <c r="P18" s="2076" t="s">
        <v>1633</v>
      </c>
      <c r="Q18" s="2076"/>
      <c r="R18" s="2076" t="s">
        <v>1636</v>
      </c>
      <c r="S18" s="2076"/>
      <c r="T18" s="635" t="s">
        <v>1641</v>
      </c>
    </row>
    <row r="19" spans="2:25" x14ac:dyDescent="0.25">
      <c r="B19" s="636"/>
      <c r="L19" s="637"/>
    </row>
    <row r="20" spans="2:25" ht="27.75" customHeight="1" x14ac:dyDescent="0.25">
      <c r="B20" s="636"/>
      <c r="E20" s="2083" t="s">
        <v>1642</v>
      </c>
      <c r="F20" s="2083"/>
      <c r="G20" s="2083"/>
      <c r="H20" s="2083"/>
      <c r="I20" s="2083"/>
      <c r="J20" s="2083"/>
      <c r="L20" s="637"/>
    </row>
    <row r="21" spans="2:25" ht="15.75" thickBot="1" x14ac:dyDescent="0.3">
      <c r="B21" s="638"/>
      <c r="C21" s="639"/>
      <c r="D21" s="639"/>
      <c r="E21" s="639"/>
      <c r="F21" s="639"/>
      <c r="G21" s="639"/>
      <c r="H21" s="639"/>
      <c r="I21" s="639"/>
      <c r="J21" s="639"/>
      <c r="K21" s="639"/>
      <c r="L21" s="640"/>
    </row>
    <row r="22" spans="2:25" ht="15.75" thickBot="1" x14ac:dyDescent="0.3"/>
    <row r="23" spans="2:25" ht="30" customHeight="1" thickBot="1" x14ac:dyDescent="0.3">
      <c r="B23" s="2085" t="s">
        <v>1617</v>
      </c>
      <c r="C23" s="2086"/>
      <c r="D23" s="2086"/>
      <c r="E23" s="2086"/>
      <c r="F23" s="2086"/>
      <c r="G23" s="2086"/>
      <c r="H23" s="2086"/>
      <c r="I23" s="2086"/>
      <c r="J23" s="2086"/>
      <c r="K23" s="2086"/>
      <c r="L23" s="2087"/>
    </row>
    <row r="24" spans="2:25" ht="29.25" customHeight="1" x14ac:dyDescent="0.25">
      <c r="B24" s="632"/>
      <c r="C24" s="2088" t="s">
        <v>1618</v>
      </c>
      <c r="D24" s="2088"/>
      <c r="E24" s="2088"/>
      <c r="F24" s="138"/>
      <c r="G24" s="138"/>
      <c r="H24" s="138"/>
      <c r="I24" s="138"/>
      <c r="J24" s="633"/>
      <c r="K24" s="633"/>
      <c r="L24" s="634"/>
      <c r="M24" s="58"/>
      <c r="N24" s="58"/>
      <c r="O24" s="58"/>
      <c r="P24" s="58"/>
      <c r="Q24" s="58"/>
      <c r="R24" s="58"/>
      <c r="S24" s="58"/>
      <c r="T24" s="58"/>
      <c r="U24" s="58"/>
      <c r="V24" s="58"/>
      <c r="W24" s="58"/>
      <c r="X24" s="58"/>
      <c r="Y24" s="58"/>
    </row>
    <row r="25" spans="2:25" ht="39.75" customHeight="1" x14ac:dyDescent="0.25">
      <c r="B25" s="623"/>
      <c r="C25" s="586"/>
      <c r="D25" s="624" t="s">
        <v>1619</v>
      </c>
      <c r="E25" s="2084">
        <v>42005</v>
      </c>
      <c r="F25" s="2072"/>
      <c r="G25" s="624" t="s">
        <v>1620</v>
      </c>
      <c r="H25" s="2084">
        <v>42369</v>
      </c>
      <c r="I25" s="2072"/>
      <c r="J25" s="58"/>
      <c r="K25" s="58"/>
      <c r="L25" s="625"/>
      <c r="M25" s="58"/>
      <c r="N25" s="7"/>
      <c r="O25" s="7"/>
      <c r="P25" s="7"/>
    </row>
    <row r="26" spans="2:25" ht="4.5" customHeight="1" x14ac:dyDescent="0.25">
      <c r="B26" s="623"/>
      <c r="C26" s="586"/>
      <c r="D26" s="149"/>
      <c r="E26" s="626"/>
      <c r="F26" s="626"/>
      <c r="G26" s="149"/>
      <c r="H26" s="626"/>
      <c r="I26" s="626"/>
      <c r="J26" s="58"/>
      <c r="K26" s="58"/>
      <c r="L26" s="625"/>
      <c r="M26" s="58"/>
      <c r="N26" s="7"/>
      <c r="O26" s="7"/>
      <c r="P26" s="7"/>
    </row>
    <row r="27" spans="2:25" ht="29.45" customHeight="1" x14ac:dyDescent="0.25">
      <c r="B27" s="621"/>
      <c r="C27" s="2070" t="s">
        <v>1624</v>
      </c>
      <c r="D27" s="2070"/>
      <c r="E27" s="2070"/>
      <c r="F27" s="2070"/>
      <c r="G27" s="7"/>
      <c r="H27" s="7"/>
      <c r="I27" s="7"/>
      <c r="J27" s="7"/>
      <c r="K27" s="7"/>
      <c r="L27" s="622"/>
      <c r="M27" s="58"/>
      <c r="N27" s="367"/>
      <c r="O27" s="367"/>
      <c r="P27" s="367"/>
    </row>
    <row r="28" spans="2:25" ht="39" customHeight="1" x14ac:dyDescent="0.25">
      <c r="B28" s="623"/>
      <c r="C28" s="586"/>
      <c r="D28" s="624" t="s">
        <v>1619</v>
      </c>
      <c r="E28" s="2071">
        <v>2009</v>
      </c>
      <c r="F28" s="2072"/>
      <c r="G28" s="624" t="s">
        <v>1620</v>
      </c>
      <c r="H28" s="2071">
        <v>2015</v>
      </c>
      <c r="I28" s="2072"/>
      <c r="J28" s="58"/>
      <c r="K28" s="58"/>
      <c r="L28" s="625"/>
      <c r="M28" s="58"/>
      <c r="N28" s="367"/>
      <c r="O28" s="367"/>
      <c r="P28" s="367"/>
    </row>
    <row r="29" spans="2:25" ht="7.5" customHeight="1" x14ac:dyDescent="0.25">
      <c r="B29" s="621"/>
      <c r="C29" s="7"/>
      <c r="D29" s="7"/>
      <c r="E29" s="7"/>
      <c r="F29" s="7"/>
      <c r="G29" s="7"/>
      <c r="H29" s="7"/>
      <c r="I29" s="7"/>
      <c r="J29" s="7"/>
      <c r="K29" s="7"/>
      <c r="L29" s="622"/>
      <c r="M29" s="58"/>
      <c r="N29" s="7"/>
      <c r="O29" s="7"/>
      <c r="P29" s="7"/>
    </row>
    <row r="30" spans="2:25" ht="37.5" customHeight="1" x14ac:dyDescent="0.25">
      <c r="B30" s="621"/>
      <c r="C30" s="2068" t="s">
        <v>1628</v>
      </c>
      <c r="D30" s="2068"/>
      <c r="E30" s="2068"/>
      <c r="F30" s="2068"/>
      <c r="G30" s="2069"/>
      <c r="H30" s="628" t="s">
        <v>1616</v>
      </c>
      <c r="I30" s="321"/>
      <c r="J30" s="7"/>
      <c r="K30" s="7"/>
      <c r="L30" s="622"/>
      <c r="M30" s="58"/>
    </row>
    <row r="31" spans="2:25" ht="7.5" customHeight="1" x14ac:dyDescent="0.25">
      <c r="B31" s="621"/>
      <c r="C31" s="7"/>
      <c r="D31" s="7"/>
      <c r="E31" s="7"/>
      <c r="F31" s="7"/>
      <c r="G31" s="7"/>
      <c r="H31" s="7"/>
      <c r="I31" s="7"/>
      <c r="J31" s="7"/>
      <c r="K31" s="7"/>
      <c r="L31" s="622"/>
      <c r="M31" s="58"/>
      <c r="N31" s="7"/>
      <c r="O31" s="7"/>
      <c r="P31" s="7"/>
    </row>
    <row r="32" spans="2:25" ht="54" customHeight="1" x14ac:dyDescent="0.25">
      <c r="B32" s="621"/>
      <c r="C32" s="2068" t="s">
        <v>1632</v>
      </c>
      <c r="D32" s="2068"/>
      <c r="E32" s="2068"/>
      <c r="F32" s="2068"/>
      <c r="G32" s="2069"/>
      <c r="H32" s="628" t="s">
        <v>1616</v>
      </c>
      <c r="I32" s="321"/>
      <c r="J32" s="7"/>
      <c r="K32" s="7"/>
      <c r="L32" s="622"/>
      <c r="M32" s="58"/>
    </row>
    <row r="33" spans="2:16" ht="7.5" customHeight="1" x14ac:dyDescent="0.25">
      <c r="B33" s="621"/>
      <c r="C33" s="7"/>
      <c r="D33" s="7"/>
      <c r="E33" s="7"/>
      <c r="F33" s="7"/>
      <c r="G33" s="7"/>
      <c r="H33" s="7"/>
      <c r="I33" s="7"/>
      <c r="J33" s="7"/>
      <c r="K33" s="7"/>
      <c r="L33" s="622"/>
      <c r="M33" s="58"/>
      <c r="N33" s="7"/>
      <c r="O33" s="7"/>
      <c r="P33" s="7"/>
    </row>
    <row r="34" spans="2:16" ht="42" customHeight="1" x14ac:dyDescent="0.25">
      <c r="B34" s="621"/>
      <c r="C34" s="2068" t="s">
        <v>1635</v>
      </c>
      <c r="D34" s="2068"/>
      <c r="E34" s="2068"/>
      <c r="F34" s="2068"/>
      <c r="G34" s="2069"/>
      <c r="H34" s="628" t="s">
        <v>1616</v>
      </c>
      <c r="I34" s="321"/>
      <c r="J34" s="7"/>
      <c r="K34" s="7"/>
      <c r="L34" s="622"/>
      <c r="M34" s="58"/>
      <c r="N34" s="367"/>
    </row>
    <row r="35" spans="2:16" ht="7.5" customHeight="1" x14ac:dyDescent="0.25">
      <c r="B35" s="621"/>
      <c r="C35" s="7"/>
      <c r="D35" s="7"/>
      <c r="E35" s="7"/>
      <c r="F35" s="7"/>
      <c r="G35" s="7"/>
      <c r="H35" s="7"/>
      <c r="I35" s="7"/>
      <c r="J35" s="7"/>
      <c r="K35" s="7"/>
      <c r="L35" s="622"/>
      <c r="M35" s="58"/>
      <c r="N35" s="7"/>
      <c r="O35" s="7"/>
      <c r="P35" s="7"/>
    </row>
    <row r="36" spans="2:16" ht="42" customHeight="1" x14ac:dyDescent="0.25">
      <c r="B36" s="621"/>
      <c r="C36" s="2068" t="s">
        <v>1637</v>
      </c>
      <c r="D36" s="2068"/>
      <c r="E36" s="2068"/>
      <c r="F36" s="2068"/>
      <c r="G36" s="2068"/>
      <c r="H36" s="628" t="s">
        <v>1616</v>
      </c>
      <c r="I36" s="321"/>
      <c r="J36" s="7"/>
      <c r="K36" s="7"/>
      <c r="L36" s="622"/>
      <c r="M36" s="58"/>
    </row>
    <row r="37" spans="2:16" x14ac:dyDescent="0.25">
      <c r="B37" s="636"/>
      <c r="L37" s="637"/>
    </row>
    <row r="38" spans="2:16" ht="27.75" customHeight="1" x14ac:dyDescent="0.25">
      <c r="B38" s="636"/>
      <c r="E38" s="2083" t="s">
        <v>1642</v>
      </c>
      <c r="F38" s="2083"/>
      <c r="G38" s="2083"/>
      <c r="H38" s="2083"/>
      <c r="I38" s="2083"/>
      <c r="J38" s="2083"/>
      <c r="L38" s="637"/>
    </row>
    <row r="39" spans="2:16" ht="15.75" thickBot="1" x14ac:dyDescent="0.3">
      <c r="B39" s="638"/>
      <c r="C39" s="639"/>
      <c r="D39" s="639"/>
      <c r="E39" s="639"/>
      <c r="F39" s="639"/>
      <c r="G39" s="639"/>
      <c r="H39" s="639"/>
      <c r="I39" s="639"/>
      <c r="J39" s="639"/>
      <c r="K39" s="639"/>
      <c r="L39" s="640"/>
    </row>
  </sheetData>
  <sheetProtection algorithmName="SHA-512" hashValue="DD5Tzo+vB3EHzS4im5gK7x7mXHDGfB3gzEQ1zr+T59UOBjRGWCZJzYy1BUWRBpsaTEnkCOGPk2PADIoQW4LcwA==" saltValue="NGiDiz+mum7rWg9j18W1qQ==" spinCount="100000" sheet="1" objects="1" scenarios="1"/>
  <mergeCells count="40">
    <mergeCell ref="B2:J2"/>
    <mergeCell ref="N7:Q7"/>
    <mergeCell ref="R7:T7"/>
    <mergeCell ref="B4:L4"/>
    <mergeCell ref="N4:V4"/>
    <mergeCell ref="C6:E6"/>
    <mergeCell ref="E7:F7"/>
    <mergeCell ref="H7:I7"/>
    <mergeCell ref="B3:G3"/>
    <mergeCell ref="E38:J38"/>
    <mergeCell ref="C30:G30"/>
    <mergeCell ref="H25:I25"/>
    <mergeCell ref="B23:L23"/>
    <mergeCell ref="C9:F9"/>
    <mergeCell ref="E10:F10"/>
    <mergeCell ref="H10:I10"/>
    <mergeCell ref="E20:J20"/>
    <mergeCell ref="C24:E24"/>
    <mergeCell ref="E25:F25"/>
    <mergeCell ref="C36:G36"/>
    <mergeCell ref="C18:G18"/>
    <mergeCell ref="C12:G12"/>
    <mergeCell ref="C14:G14"/>
    <mergeCell ref="C16:G16"/>
    <mergeCell ref="C32:G32"/>
    <mergeCell ref="C34:G34"/>
    <mergeCell ref="C27:F27"/>
    <mergeCell ref="E28:F28"/>
    <mergeCell ref="H28:I28"/>
    <mergeCell ref="N10:Q10"/>
    <mergeCell ref="P18:Q18"/>
    <mergeCell ref="O14:P14"/>
    <mergeCell ref="Q14:R14"/>
    <mergeCell ref="O16:P16"/>
    <mergeCell ref="Q16:R16"/>
    <mergeCell ref="R18:S18"/>
    <mergeCell ref="S16:V16"/>
    <mergeCell ref="R10:T10"/>
    <mergeCell ref="O12:P12"/>
    <mergeCell ref="R12:S12"/>
  </mergeCells>
  <hyperlinks>
    <hyperlink ref="B3:G3" location="Content!A1" display="Content (Inhaltsverzeichnis)" xr:uid="{578EC206-CC86-4508-BD18-5FBCF32B6CB3}"/>
  </hyperlink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0"/>
  <dimension ref="A1:CL182"/>
  <sheetViews>
    <sheetView workbookViewId="0">
      <selection activeCell="BS2" sqref="BS2"/>
    </sheetView>
  </sheetViews>
  <sheetFormatPr baseColWidth="10" defaultRowHeight="15" x14ac:dyDescent="0.25"/>
  <cols>
    <col min="1" max="1" width="4" customWidth="1"/>
    <col min="2" max="2" width="3.85546875" customWidth="1"/>
    <col min="3" max="3" width="4" customWidth="1"/>
    <col min="4" max="4" width="3.85546875" customWidth="1"/>
    <col min="5" max="5" width="5.5703125" customWidth="1"/>
    <col min="6" max="6" width="6.85546875" customWidth="1"/>
    <col min="7" max="7" width="5.85546875" customWidth="1"/>
    <col min="8" max="8" width="7.42578125" customWidth="1"/>
    <col min="9" max="9" width="7.140625" customWidth="1"/>
    <col min="10" max="10" width="6" customWidth="1"/>
    <col min="11" max="11" width="6.28515625" customWidth="1"/>
    <col min="12" max="13" width="7.28515625" customWidth="1"/>
    <col min="14" max="14" width="9.42578125" customWidth="1"/>
    <col min="15" max="16" width="6.28515625" customWidth="1"/>
    <col min="17" max="17" width="10.5703125" customWidth="1"/>
    <col min="18" max="18" width="7.42578125" customWidth="1"/>
    <col min="19" max="19" width="7.5703125" customWidth="1"/>
    <col min="20" max="21" width="6.28515625" customWidth="1"/>
    <col min="22" max="22" width="10.5703125" customWidth="1"/>
    <col min="23" max="23" width="7.42578125" customWidth="1"/>
    <col min="24" max="24" width="7.5703125" customWidth="1"/>
    <col min="25" max="25" width="6.140625" customWidth="1"/>
    <col min="26" max="26" width="5.85546875" customWidth="1"/>
    <col min="27" max="27" width="5.42578125" customWidth="1"/>
    <col min="28" max="28" width="12.5703125" customWidth="1"/>
    <col min="29" max="29" width="11.85546875" customWidth="1"/>
    <col min="30" max="30" width="4.7109375" customWidth="1"/>
    <col min="31" max="31" width="6.7109375" customWidth="1"/>
    <col min="32" max="32" width="6.140625" customWidth="1"/>
    <col min="33" max="33" width="9" customWidth="1"/>
    <col min="34" max="34" width="7" customWidth="1"/>
    <col min="35" max="35" width="8.140625" customWidth="1"/>
    <col min="36" max="36" width="6.85546875" customWidth="1"/>
    <col min="37" max="37" width="7" customWidth="1"/>
    <col min="38" max="38" width="8.85546875" customWidth="1"/>
    <col min="39" max="39" width="8.28515625" customWidth="1"/>
    <col min="40" max="40" width="9.140625" customWidth="1"/>
    <col min="41" max="41" width="10.7109375" hidden="1" customWidth="1"/>
    <col min="42" max="42" width="4" hidden="1" customWidth="1"/>
    <col min="43" max="43" width="5.7109375" hidden="1" customWidth="1"/>
    <col min="44" max="44" width="6" hidden="1" customWidth="1"/>
    <col min="45" max="45" width="7" hidden="1" customWidth="1"/>
    <col min="46" max="46" width="10.140625" hidden="1" customWidth="1"/>
    <col min="47" max="47" width="0" hidden="1" customWidth="1"/>
    <col min="48" max="49" width="6.7109375" hidden="1" customWidth="1"/>
    <col min="50" max="51" width="8.85546875" hidden="1" customWidth="1"/>
    <col min="52" max="52" width="4.28515625" customWidth="1"/>
    <col min="53" max="54" width="6.7109375" customWidth="1"/>
    <col min="55" max="55" width="11" customWidth="1"/>
    <col min="56" max="56" width="10.5703125" customWidth="1"/>
    <col min="57" max="57" width="9.5703125" customWidth="1"/>
    <col min="58" max="59" width="6.7109375" customWidth="1"/>
    <col min="60" max="60" width="11.5703125" customWidth="1"/>
    <col min="61" max="61" width="8.28515625" customWidth="1"/>
    <col min="62" max="65" width="6.7109375" customWidth="1"/>
    <col min="66" max="66" width="9" customWidth="1"/>
    <col min="67" max="67" width="8.140625" customWidth="1"/>
    <col min="68" max="68" width="7.5703125" customWidth="1"/>
    <col min="69" max="71" width="6.7109375" customWidth="1"/>
    <col min="72" max="72" width="9" customWidth="1"/>
    <col min="73" max="73" width="8.140625" customWidth="1"/>
    <col min="74" max="74" width="7.5703125" customWidth="1"/>
    <col min="75" max="77" width="6.7109375" customWidth="1"/>
    <col min="78" max="78" width="9.140625" customWidth="1"/>
    <col min="79" max="79" width="9.7109375" customWidth="1"/>
    <col min="80" max="80" width="12.42578125" customWidth="1"/>
    <col min="81" max="82" width="6.7109375" customWidth="1"/>
    <col min="83" max="83" width="10.28515625" customWidth="1"/>
    <col min="84" max="84" width="8.140625" customWidth="1"/>
    <col min="85" max="85" width="6.7109375" customWidth="1"/>
  </cols>
  <sheetData>
    <row r="1" spans="1:90" s="58" customFormat="1" ht="8.25" customHeight="1" x14ac:dyDescent="0.2">
      <c r="A1" s="174"/>
      <c r="B1" s="27"/>
      <c r="C1" s="27"/>
      <c r="D1" s="27"/>
      <c r="E1" s="27"/>
      <c r="F1" s="27"/>
      <c r="G1" s="27"/>
      <c r="H1" s="27"/>
      <c r="I1" s="27"/>
      <c r="J1" s="27"/>
      <c r="K1" s="27"/>
      <c r="L1" s="27"/>
      <c r="M1" s="27"/>
      <c r="N1" s="27"/>
    </row>
    <row r="2" spans="1:90" s="58" customFormat="1" ht="46.5" customHeight="1" x14ac:dyDescent="0.25">
      <c r="B2" s="1356" t="s">
        <v>917</v>
      </c>
      <c r="C2" s="1356"/>
      <c r="D2" s="1356"/>
      <c r="E2" s="1356"/>
      <c r="F2" s="1356"/>
      <c r="G2" s="1356"/>
      <c r="H2" s="1356"/>
      <c r="I2" s="1356"/>
      <c r="J2" s="1356"/>
      <c r="K2" s="1356"/>
      <c r="L2" s="1356"/>
      <c r="M2" s="1356"/>
      <c r="N2" s="1356"/>
      <c r="BC2"/>
      <c r="BD2"/>
      <c r="BE2"/>
    </row>
    <row r="3" spans="1:90" s="1" customFormat="1" ht="19.5" customHeight="1" x14ac:dyDescent="0.25">
      <c r="B3" s="1922" t="s">
        <v>847</v>
      </c>
      <c r="C3" s="1922"/>
      <c r="D3" s="1922"/>
      <c r="E3" s="1922"/>
      <c r="F3" s="1922"/>
      <c r="G3" s="1922"/>
      <c r="H3"/>
      <c r="I3"/>
      <c r="J3" s="342"/>
      <c r="K3"/>
      <c r="L3"/>
      <c r="M3"/>
      <c r="N3"/>
    </row>
    <row r="4" spans="1:90" ht="15" customHeight="1" thickBot="1" x14ac:dyDescent="0.3"/>
    <row r="5" spans="1:90" ht="15" customHeight="1" thickBot="1" x14ac:dyDescent="0.3">
      <c r="B5" s="7" t="s">
        <v>2205</v>
      </c>
      <c r="C5" s="7"/>
      <c r="D5" s="7"/>
      <c r="E5" s="7"/>
      <c r="F5" s="7"/>
      <c r="G5" s="7"/>
      <c r="H5" s="7"/>
      <c r="I5" s="7"/>
      <c r="J5" s="7" t="s">
        <v>2157</v>
      </c>
      <c r="K5" s="2159"/>
      <c r="L5" s="2159"/>
      <c r="M5" s="7"/>
      <c r="N5" s="7" t="s">
        <v>2158</v>
      </c>
      <c r="O5" s="2159"/>
      <c r="P5" s="2159"/>
      <c r="Q5" s="2159"/>
      <c r="T5" s="2159"/>
      <c r="U5" s="2159"/>
      <c r="V5" s="2159"/>
      <c r="BA5" s="2239" t="s">
        <v>2203</v>
      </c>
      <c r="BB5" s="2240"/>
      <c r="BC5" s="2241"/>
      <c r="BD5" s="768"/>
      <c r="BE5" s="769"/>
    </row>
    <row r="6" spans="1:90" ht="22.5" customHeight="1" thickBot="1" x14ac:dyDescent="0.3">
      <c r="J6" s="2397" t="s">
        <v>188</v>
      </c>
      <c r="K6" s="2398"/>
      <c r="L6" s="2398"/>
      <c r="M6" s="2398"/>
      <c r="N6" s="2398"/>
      <c r="O6" s="2398"/>
      <c r="P6" s="2398"/>
      <c r="Q6" s="2398"/>
      <c r="R6" s="2398"/>
      <c r="S6" s="2398"/>
      <c r="T6" s="2398"/>
      <c r="U6" s="2398"/>
      <c r="V6" s="2398"/>
      <c r="W6" s="2398"/>
      <c r="X6" s="2398"/>
      <c r="Y6" s="2398"/>
      <c r="Z6" s="2398"/>
      <c r="AA6" s="2398"/>
      <c r="AB6" s="2398"/>
      <c r="AC6" s="2398"/>
      <c r="AD6" s="2398"/>
      <c r="AE6" s="2398"/>
      <c r="AF6" s="2398"/>
      <c r="AG6" s="2398"/>
      <c r="AH6" s="2398"/>
      <c r="AI6" s="2398"/>
      <c r="AJ6" s="2398"/>
      <c r="AK6" s="2398"/>
      <c r="AL6" s="2398"/>
      <c r="AM6" s="2398"/>
      <c r="AN6" s="2399"/>
      <c r="BA6" s="2254" t="s">
        <v>2159</v>
      </c>
      <c r="BB6" s="2255"/>
      <c r="BC6" s="2255"/>
      <c r="BD6" s="2255"/>
      <c r="BE6" s="2255"/>
      <c r="BF6" s="2255"/>
      <c r="BG6" s="2255"/>
      <c r="BH6" s="2255"/>
      <c r="BI6" s="2255"/>
      <c r="BJ6" s="2255"/>
      <c r="BK6" s="2255"/>
      <c r="BL6" s="2255"/>
      <c r="BM6" s="2255"/>
      <c r="BN6" s="2255"/>
      <c r="BO6" s="2255"/>
      <c r="BP6" s="2255"/>
      <c r="BQ6" s="2255"/>
      <c r="BR6" s="2255"/>
      <c r="BS6" s="2255"/>
      <c r="BT6" s="2255"/>
      <c r="BU6" s="2255"/>
      <c r="BV6" s="2255"/>
      <c r="BW6" s="2255"/>
      <c r="BX6" s="2255"/>
      <c r="BY6" s="2255"/>
      <c r="BZ6" s="2255"/>
      <c r="CA6" s="2255"/>
      <c r="CB6" s="2255"/>
      <c r="CC6" s="2255"/>
      <c r="CD6" s="2255"/>
      <c r="CE6" s="2255"/>
      <c r="CF6" s="2255"/>
      <c r="CG6" s="2255"/>
      <c r="CH6" s="2255"/>
      <c r="CI6" s="2255"/>
      <c r="CJ6" s="2255"/>
      <c r="CK6" s="2255"/>
      <c r="CL6" s="2256"/>
    </row>
    <row r="7" spans="1:90" ht="29.1" customHeight="1" x14ac:dyDescent="0.25">
      <c r="B7" s="2394"/>
      <c r="C7" s="2395"/>
      <c r="D7" s="2395"/>
      <c r="E7" s="2395"/>
      <c r="F7" s="2395"/>
      <c r="G7" s="2395"/>
      <c r="H7" s="2395"/>
      <c r="I7" s="2396"/>
      <c r="J7" s="2257" t="s">
        <v>2149</v>
      </c>
      <c r="K7" s="2258"/>
      <c r="L7" s="2259" t="s">
        <v>1526</v>
      </c>
      <c r="M7" s="2260"/>
      <c r="N7" s="2261"/>
      <c r="O7" s="3605" t="s">
        <v>1886</v>
      </c>
      <c r="P7" s="3606"/>
      <c r="Q7" s="2259" t="s">
        <v>1526</v>
      </c>
      <c r="R7" s="2260"/>
      <c r="S7" s="2261"/>
      <c r="T7" s="2160" t="s">
        <v>4141</v>
      </c>
      <c r="U7" s="2161"/>
      <c r="V7" s="2162" t="s">
        <v>4140</v>
      </c>
      <c r="W7" s="2163"/>
      <c r="X7" s="2164"/>
      <c r="Y7" s="2392" t="s">
        <v>4170</v>
      </c>
      <c r="Z7" s="2393"/>
      <c r="AA7" s="2161"/>
      <c r="AB7" s="3607" t="s">
        <v>854</v>
      </c>
      <c r="AC7" s="3608"/>
      <c r="AD7" s="2392" t="s">
        <v>857</v>
      </c>
      <c r="AE7" s="3557"/>
      <c r="AF7" s="3558"/>
      <c r="AG7" s="3559" t="s">
        <v>1526</v>
      </c>
      <c r="AH7" s="3557"/>
      <c r="AI7" s="3560"/>
      <c r="AJ7" s="2358" t="s">
        <v>858</v>
      </c>
      <c r="AK7" s="2359"/>
      <c r="AL7" s="2259" t="s">
        <v>1526</v>
      </c>
      <c r="AM7" s="2260"/>
      <c r="AN7" s="2261"/>
      <c r="BA7" s="2257" t="s">
        <v>2488</v>
      </c>
      <c r="BB7" s="2258"/>
      <c r="BC7" s="2259" t="s">
        <v>1526</v>
      </c>
      <c r="BD7" s="2260"/>
      <c r="BE7" s="2261"/>
      <c r="BF7" s="2257" t="s">
        <v>2149</v>
      </c>
      <c r="BG7" s="2258"/>
      <c r="BH7" s="2259" t="s">
        <v>1526</v>
      </c>
      <c r="BI7" s="2260"/>
      <c r="BJ7" s="2261"/>
      <c r="BK7" s="2257" t="s">
        <v>1886</v>
      </c>
      <c r="BL7" s="2262"/>
      <c r="BM7" s="2258"/>
      <c r="BN7" s="2357" t="s">
        <v>854</v>
      </c>
      <c r="BO7" s="2260"/>
      <c r="BP7" s="2261"/>
      <c r="BQ7" s="2160" t="s">
        <v>4141</v>
      </c>
      <c r="BR7" s="3615"/>
      <c r="BS7" s="3616"/>
      <c r="BT7" s="2162" t="s">
        <v>4140</v>
      </c>
      <c r="BU7" s="2163"/>
      <c r="BV7" s="2164"/>
      <c r="BW7" s="2358" t="s">
        <v>857</v>
      </c>
      <c r="BX7" s="2260"/>
      <c r="BY7" s="2359"/>
      <c r="BZ7" s="2259" t="s">
        <v>1526</v>
      </c>
      <c r="CA7" s="2260"/>
      <c r="CB7" s="2261"/>
      <c r="CC7" s="2358" t="s">
        <v>858</v>
      </c>
      <c r="CD7" s="2359"/>
      <c r="CE7" s="2259" t="s">
        <v>1526</v>
      </c>
      <c r="CF7" s="2260"/>
      <c r="CG7" s="2261"/>
    </row>
    <row r="8" spans="1:90" ht="8.25" customHeight="1" x14ac:dyDescent="0.25">
      <c r="B8" s="335"/>
      <c r="C8" s="331"/>
      <c r="D8" s="331"/>
      <c r="E8" s="331"/>
      <c r="F8" s="331"/>
      <c r="G8" s="331"/>
      <c r="H8" s="331"/>
      <c r="I8" s="331"/>
      <c r="J8" s="331"/>
      <c r="K8" s="331"/>
      <c r="L8" s="331"/>
      <c r="M8" s="331"/>
      <c r="N8" s="332"/>
      <c r="O8" s="331"/>
      <c r="P8" s="331"/>
      <c r="Q8" s="331"/>
      <c r="R8" s="331"/>
      <c r="S8" s="332"/>
      <c r="T8" s="1286"/>
      <c r="U8" s="1286"/>
      <c r="V8" s="1286"/>
      <c r="W8" s="1286"/>
      <c r="X8" s="1287"/>
      <c r="Y8" s="3561"/>
      <c r="Z8" s="3561"/>
      <c r="AA8" s="3561"/>
      <c r="AB8" s="3562"/>
      <c r="AC8" s="3561"/>
      <c r="AD8" s="3561"/>
      <c r="AE8" s="3561"/>
      <c r="AF8" s="3561"/>
      <c r="AG8" s="3562"/>
      <c r="AH8" s="3561"/>
      <c r="AI8" s="3561"/>
      <c r="AJ8" s="332"/>
      <c r="AK8" s="332"/>
      <c r="AL8" s="333"/>
      <c r="AM8" s="332"/>
      <c r="AN8" s="334"/>
      <c r="AO8" s="759"/>
      <c r="AP8" s="759"/>
      <c r="AQ8" s="759"/>
      <c r="AR8" s="759"/>
      <c r="AS8" s="759"/>
      <c r="AT8" s="759"/>
      <c r="AU8" s="759"/>
      <c r="AV8" s="759"/>
      <c r="AW8" s="759"/>
      <c r="AX8" s="759"/>
      <c r="AY8" s="759"/>
      <c r="AZ8" s="173"/>
      <c r="BA8" s="331"/>
      <c r="BB8" s="331"/>
      <c r="BC8" s="331"/>
      <c r="BD8" s="331"/>
      <c r="BE8" s="332"/>
      <c r="BF8" s="331"/>
      <c r="BG8" s="331"/>
      <c r="BH8" s="331"/>
      <c r="BI8" s="331"/>
      <c r="BJ8" s="332"/>
      <c r="BK8" s="332"/>
      <c r="BL8" s="332"/>
      <c r="BM8" s="332"/>
      <c r="BN8" s="333"/>
      <c r="BO8" s="332"/>
      <c r="BP8" s="332"/>
      <c r="BQ8" s="332"/>
      <c r="BR8" s="332"/>
      <c r="BS8" s="332"/>
      <c r="BT8" s="333"/>
      <c r="BU8" s="332"/>
      <c r="BV8" s="332"/>
      <c r="BW8" s="332"/>
      <c r="BX8" s="332"/>
      <c r="BY8" s="332"/>
      <c r="BZ8" s="333"/>
      <c r="CA8" s="332"/>
      <c r="CB8" s="332"/>
      <c r="CC8" s="332"/>
      <c r="CD8" s="332"/>
      <c r="CE8" s="333"/>
      <c r="CF8" s="332"/>
      <c r="CG8" s="334"/>
    </row>
    <row r="9" spans="1:90" ht="183" customHeight="1" x14ac:dyDescent="0.25">
      <c r="B9" s="2249" t="s">
        <v>2468</v>
      </c>
      <c r="C9" s="2250"/>
      <c r="D9" s="2250"/>
      <c r="E9" s="2250"/>
      <c r="F9" s="2250"/>
      <c r="G9" s="2250"/>
      <c r="H9" s="2250"/>
      <c r="I9" s="2251"/>
      <c r="J9" s="2252">
        <v>19</v>
      </c>
      <c r="K9" s="2253"/>
      <c r="L9" s="2360" t="s">
        <v>4191</v>
      </c>
      <c r="M9" s="2361"/>
      <c r="N9" s="2362"/>
      <c r="O9" s="2252">
        <v>125</v>
      </c>
      <c r="P9" s="2253"/>
      <c r="Q9" s="2360" t="s">
        <v>4192</v>
      </c>
      <c r="R9" s="2361"/>
      <c r="S9" s="2362"/>
      <c r="T9" s="2165">
        <v>125</v>
      </c>
      <c r="U9" s="2166"/>
      <c r="V9" s="2167" t="s">
        <v>4142</v>
      </c>
      <c r="W9" s="2168"/>
      <c r="X9" s="2169"/>
      <c r="Y9" s="3563">
        <v>119</v>
      </c>
      <c r="Z9" s="3564"/>
      <c r="AA9" s="3565"/>
      <c r="AB9" s="3609" t="s">
        <v>4167</v>
      </c>
      <c r="AC9" s="3610"/>
      <c r="AD9" s="3563">
        <v>0</v>
      </c>
      <c r="AE9" s="3564"/>
      <c r="AF9" s="3565"/>
      <c r="AG9" s="3566" t="s">
        <v>2202</v>
      </c>
      <c r="AH9" s="3567"/>
      <c r="AI9" s="3568"/>
      <c r="AJ9" s="2381">
        <v>263</v>
      </c>
      <c r="AK9" s="2382"/>
      <c r="AL9" s="3586" t="s">
        <v>4182</v>
      </c>
      <c r="AM9" s="3569"/>
      <c r="AN9" s="3587"/>
      <c r="AO9" s="743"/>
      <c r="AP9" s="743"/>
      <c r="AQ9" s="743"/>
      <c r="AR9" s="743"/>
      <c r="AS9" s="743"/>
      <c r="AT9" s="743"/>
      <c r="AU9" s="743"/>
      <c r="AV9" s="743"/>
      <c r="AW9" s="743"/>
      <c r="AX9" s="743"/>
      <c r="AY9" s="743"/>
      <c r="AZ9" s="173"/>
      <c r="BA9" s="2252">
        <v>143</v>
      </c>
      <c r="BB9" s="2253"/>
      <c r="BC9" s="2360" t="s">
        <v>2489</v>
      </c>
      <c r="BD9" s="2361"/>
      <c r="BE9" s="2362"/>
      <c r="BF9" s="2252">
        <v>17</v>
      </c>
      <c r="BG9" s="2253"/>
      <c r="BH9" s="2363" t="s">
        <v>4193</v>
      </c>
      <c r="BI9" s="2361"/>
      <c r="BJ9" s="2362"/>
      <c r="BK9" s="2252">
        <v>90</v>
      </c>
      <c r="BL9" s="2310"/>
      <c r="BM9" s="2253"/>
      <c r="BN9" s="2363" t="s">
        <v>2490</v>
      </c>
      <c r="BO9" s="2361"/>
      <c r="BP9" s="2362"/>
      <c r="BQ9" s="3579">
        <v>90</v>
      </c>
      <c r="BR9" s="3580"/>
      <c r="BS9" s="3581"/>
      <c r="BT9" s="3609" t="s">
        <v>2491</v>
      </c>
      <c r="BU9" s="3567"/>
      <c r="BV9" s="3568"/>
      <c r="BW9" s="2252">
        <v>53</v>
      </c>
      <c r="BX9" s="2310"/>
      <c r="BY9" s="2253"/>
      <c r="BZ9" s="2360" t="s">
        <v>2492</v>
      </c>
      <c r="CA9" s="2361"/>
      <c r="CB9" s="2362"/>
      <c r="CC9" s="2252">
        <v>160</v>
      </c>
      <c r="CD9" s="2253"/>
      <c r="CE9" s="2339" t="s">
        <v>4225</v>
      </c>
      <c r="CF9" s="2364"/>
      <c r="CG9" s="2365"/>
    </row>
    <row r="10" spans="1:90" ht="6.75" customHeight="1" x14ac:dyDescent="0.25">
      <c r="B10" s="2366"/>
      <c r="C10" s="2250"/>
      <c r="D10" s="2250"/>
      <c r="E10" s="2250"/>
      <c r="F10" s="2250"/>
      <c r="G10" s="2250"/>
      <c r="H10" s="2250"/>
      <c r="I10" s="2250"/>
      <c r="J10" s="2310"/>
      <c r="K10" s="2310"/>
      <c r="L10" s="2310"/>
      <c r="M10" s="2310"/>
      <c r="N10" s="2310"/>
      <c r="O10" s="2310"/>
      <c r="P10" s="2310"/>
      <c r="Q10" s="2310"/>
      <c r="R10" s="2310"/>
      <c r="S10" s="2310"/>
      <c r="T10" s="2140"/>
      <c r="U10" s="2140"/>
      <c r="V10" s="2140"/>
      <c r="W10" s="2140"/>
      <c r="X10" s="2140"/>
      <c r="Y10" s="3564"/>
      <c r="Z10" s="3564"/>
      <c r="AA10" s="3564"/>
      <c r="AB10" s="3562"/>
      <c r="AC10" s="3562"/>
      <c r="AD10" s="3564"/>
      <c r="AE10" s="3564"/>
      <c r="AF10" s="3564"/>
      <c r="AG10" s="3569"/>
      <c r="AH10" s="3569"/>
      <c r="AI10" s="3569"/>
      <c r="AJ10" s="2355"/>
      <c r="AK10" s="2355"/>
      <c r="AL10" s="3569"/>
      <c r="AM10" s="3569"/>
      <c r="AN10" s="3587"/>
      <c r="AO10" s="743"/>
      <c r="AP10" s="743"/>
      <c r="AQ10" s="743"/>
      <c r="AR10" s="743"/>
      <c r="AS10" s="743"/>
      <c r="AT10" s="743"/>
      <c r="AU10" s="743"/>
      <c r="AV10" s="743"/>
      <c r="AW10" s="743"/>
      <c r="AX10" s="743"/>
      <c r="AY10" s="743"/>
      <c r="AZ10" s="173"/>
      <c r="BA10" s="2310"/>
      <c r="BB10" s="2310"/>
      <c r="BC10" s="2310"/>
      <c r="BD10" s="2310"/>
      <c r="BE10" s="2310"/>
      <c r="BF10" s="2356"/>
      <c r="BG10" s="2356"/>
      <c r="BH10" s="2310"/>
      <c r="BI10" s="2310"/>
      <c r="BJ10" s="2310"/>
      <c r="BK10" s="2355"/>
      <c r="BL10" s="2355"/>
      <c r="BM10" s="2355"/>
      <c r="BN10" s="2314"/>
      <c r="BO10" s="2314"/>
      <c r="BP10" s="2314"/>
      <c r="BQ10" s="3564"/>
      <c r="BR10" s="3564"/>
      <c r="BS10" s="3564"/>
      <c r="BT10" s="3569"/>
      <c r="BU10" s="3569"/>
      <c r="BV10" s="3569"/>
      <c r="BW10" s="2355"/>
      <c r="BX10" s="2355"/>
      <c r="BY10" s="2355"/>
      <c r="BZ10" s="2314"/>
      <c r="CA10" s="2314"/>
      <c r="CB10" s="2314"/>
      <c r="CC10" s="2356"/>
      <c r="CD10" s="2356"/>
      <c r="CE10" s="2314"/>
      <c r="CF10" s="2314"/>
      <c r="CG10" s="2315"/>
    </row>
    <row r="11" spans="1:90" ht="68.25" customHeight="1" x14ac:dyDescent="0.25">
      <c r="B11" s="2249" t="s">
        <v>2473</v>
      </c>
      <c r="C11" s="2250"/>
      <c r="D11" s="2250"/>
      <c r="E11" s="2250"/>
      <c r="F11" s="2250"/>
      <c r="G11" s="2250"/>
      <c r="H11" s="2250"/>
      <c r="I11" s="2251"/>
      <c r="J11" s="2252">
        <v>0</v>
      </c>
      <c r="K11" s="2253"/>
      <c r="L11" s="2336" t="s">
        <v>801</v>
      </c>
      <c r="M11" s="2337"/>
      <c r="N11" s="2338"/>
      <c r="O11" s="2252">
        <v>4</v>
      </c>
      <c r="P11" s="2253"/>
      <c r="Q11" s="2336" t="s">
        <v>802</v>
      </c>
      <c r="R11" s="2337"/>
      <c r="S11" s="2338"/>
      <c r="T11" s="2165">
        <v>4</v>
      </c>
      <c r="U11" s="2166"/>
      <c r="V11" s="2170" t="s">
        <v>2150</v>
      </c>
      <c r="W11" s="2171"/>
      <c r="X11" s="2172"/>
      <c r="Y11" s="3563">
        <v>1</v>
      </c>
      <c r="Z11" s="3564"/>
      <c r="AA11" s="3565"/>
      <c r="AB11" s="3570" t="s">
        <v>2156</v>
      </c>
      <c r="AC11" s="3572"/>
      <c r="AD11" s="3563">
        <v>0</v>
      </c>
      <c r="AE11" s="3564"/>
      <c r="AF11" s="3565"/>
      <c r="AG11" s="3570" t="s">
        <v>4171</v>
      </c>
      <c r="AH11" s="3571"/>
      <c r="AI11" s="3572"/>
      <c r="AJ11" s="2381">
        <v>5</v>
      </c>
      <c r="AK11" s="2382"/>
      <c r="AL11" s="3586" t="s">
        <v>4183</v>
      </c>
      <c r="AM11" s="3569"/>
      <c r="AN11" s="3587"/>
      <c r="AO11" s="743"/>
      <c r="AP11" s="743"/>
      <c r="AQ11" s="743"/>
      <c r="AR11" s="743"/>
      <c r="AS11" s="743"/>
      <c r="AT11" s="743"/>
      <c r="AU11" s="743"/>
      <c r="AV11" s="743"/>
      <c r="AW11" s="743"/>
      <c r="AX11" s="743"/>
      <c r="AY11" s="743"/>
      <c r="BA11" s="2252">
        <v>3</v>
      </c>
      <c r="BB11" s="2253"/>
      <c r="BC11" s="2336" t="s">
        <v>2188</v>
      </c>
      <c r="BD11" s="2337"/>
      <c r="BE11" s="2338"/>
      <c r="BF11" s="2252">
        <v>0</v>
      </c>
      <c r="BG11" s="2253"/>
      <c r="BH11" s="2336" t="s">
        <v>2186</v>
      </c>
      <c r="BI11" s="2337"/>
      <c r="BJ11" s="2338"/>
      <c r="BK11" s="2252">
        <v>2</v>
      </c>
      <c r="BL11" s="2310"/>
      <c r="BM11" s="2253"/>
      <c r="BN11" s="2336" t="s">
        <v>4194</v>
      </c>
      <c r="BO11" s="2337"/>
      <c r="BP11" s="2338"/>
      <c r="BQ11" s="3579">
        <v>2</v>
      </c>
      <c r="BR11" s="3580"/>
      <c r="BS11" s="3581"/>
      <c r="BT11" s="3570" t="s">
        <v>4207</v>
      </c>
      <c r="BU11" s="3620"/>
      <c r="BV11" s="3621"/>
      <c r="BW11" s="2252">
        <v>1</v>
      </c>
      <c r="BX11" s="2310"/>
      <c r="BY11" s="2253"/>
      <c r="BZ11" s="2336" t="s">
        <v>4216</v>
      </c>
      <c r="CA11" s="2337"/>
      <c r="CB11" s="2338"/>
      <c r="CC11" s="2252">
        <v>3</v>
      </c>
      <c r="CD11" s="2253"/>
      <c r="CE11" s="2339" t="s">
        <v>4226</v>
      </c>
      <c r="CF11" s="2340"/>
      <c r="CG11" s="2341"/>
    </row>
    <row r="12" spans="1:90" ht="50.25" customHeight="1" x14ac:dyDescent="0.25">
      <c r="B12" s="2378" t="s">
        <v>2469</v>
      </c>
      <c r="C12" s="2379"/>
      <c r="D12" s="2379"/>
      <c r="E12" s="2379"/>
      <c r="F12" s="2379"/>
      <c r="G12" s="2379"/>
      <c r="H12" s="2379"/>
      <c r="I12" s="2380"/>
      <c r="J12" s="2252">
        <v>0</v>
      </c>
      <c r="K12" s="2253"/>
      <c r="L12" s="2350" t="s">
        <v>1393</v>
      </c>
      <c r="M12" s="2347"/>
      <c r="N12" s="2348"/>
      <c r="O12" s="2252">
        <v>0</v>
      </c>
      <c r="P12" s="2253"/>
      <c r="Q12" s="2350" t="s">
        <v>1394</v>
      </c>
      <c r="R12" s="2347"/>
      <c r="S12" s="2348"/>
      <c r="T12" s="2165">
        <v>0</v>
      </c>
      <c r="U12" s="2166"/>
      <c r="V12" s="2173" t="s">
        <v>4143</v>
      </c>
      <c r="W12" s="2174"/>
      <c r="X12" s="2175"/>
      <c r="Y12" s="3563">
        <v>0</v>
      </c>
      <c r="Z12" s="3564"/>
      <c r="AA12" s="3565"/>
      <c r="AB12" s="3573" t="s">
        <v>2155</v>
      </c>
      <c r="AC12" s="3575"/>
      <c r="AD12" s="3563">
        <v>0</v>
      </c>
      <c r="AE12" s="3564"/>
      <c r="AF12" s="3565"/>
      <c r="AG12" s="3573" t="s">
        <v>4172</v>
      </c>
      <c r="AH12" s="3574"/>
      <c r="AI12" s="3575"/>
      <c r="AJ12" s="2381">
        <v>0</v>
      </c>
      <c r="AK12" s="2382"/>
      <c r="AL12" s="3586" t="s">
        <v>4184</v>
      </c>
      <c r="AM12" s="3569"/>
      <c r="AN12" s="3587"/>
      <c r="AO12" s="743"/>
      <c r="AP12" s="743"/>
      <c r="AQ12" s="743"/>
      <c r="AR12" s="743"/>
      <c r="AS12" s="743"/>
      <c r="AT12" s="743"/>
      <c r="AU12" s="743"/>
      <c r="AV12" s="743"/>
      <c r="AW12" s="743"/>
      <c r="AX12" s="743"/>
      <c r="AY12" s="743"/>
      <c r="AZ12" s="173"/>
      <c r="BA12" s="2252">
        <v>0</v>
      </c>
      <c r="BB12" s="2253"/>
      <c r="BC12" s="2350" t="s">
        <v>2494</v>
      </c>
      <c r="BD12" s="2347"/>
      <c r="BE12" s="2348"/>
      <c r="BF12" s="2252">
        <v>0</v>
      </c>
      <c r="BG12" s="2253"/>
      <c r="BH12" s="2350" t="s">
        <v>2493</v>
      </c>
      <c r="BI12" s="2347"/>
      <c r="BJ12" s="2348"/>
      <c r="BK12" s="2252">
        <v>0</v>
      </c>
      <c r="BL12" s="2310"/>
      <c r="BM12" s="2253"/>
      <c r="BN12" s="2350" t="s">
        <v>4199</v>
      </c>
      <c r="BO12" s="2347"/>
      <c r="BP12" s="2348"/>
      <c r="BQ12" s="3579">
        <v>0</v>
      </c>
      <c r="BR12" s="3580"/>
      <c r="BS12" s="3581"/>
      <c r="BT12" s="3573" t="s">
        <v>4208</v>
      </c>
      <c r="BU12" s="3574"/>
      <c r="BV12" s="3575"/>
      <c r="BW12" s="2252">
        <v>0</v>
      </c>
      <c r="BX12" s="2310"/>
      <c r="BY12" s="2253"/>
      <c r="BZ12" s="2350" t="s">
        <v>4217</v>
      </c>
      <c r="CA12" s="2347"/>
      <c r="CB12" s="2348"/>
      <c r="CC12" s="2252">
        <v>0</v>
      </c>
      <c r="CD12" s="2253"/>
      <c r="CE12" s="2339" t="s">
        <v>4228</v>
      </c>
      <c r="CF12" s="2340"/>
      <c r="CG12" s="2341"/>
    </row>
    <row r="13" spans="1:90" ht="60" customHeight="1" x14ac:dyDescent="0.25">
      <c r="B13" s="2378" t="s">
        <v>2470</v>
      </c>
      <c r="C13" s="2379"/>
      <c r="D13" s="2379"/>
      <c r="E13" s="2379"/>
      <c r="F13" s="2379"/>
      <c r="G13" s="2379"/>
      <c r="H13" s="2379"/>
      <c r="I13" s="2380"/>
      <c r="J13" s="2252">
        <v>0</v>
      </c>
      <c r="K13" s="2253"/>
      <c r="L13" s="1515" t="s">
        <v>1395</v>
      </c>
      <c r="M13" s="1518"/>
      <c r="N13" s="2182"/>
      <c r="O13" s="2252">
        <v>4</v>
      </c>
      <c r="P13" s="2253"/>
      <c r="Q13" s="1515" t="s">
        <v>1398</v>
      </c>
      <c r="R13" s="1518"/>
      <c r="S13" s="2182"/>
      <c r="T13" s="2165">
        <v>4</v>
      </c>
      <c r="U13" s="2166"/>
      <c r="V13" s="2176" t="s">
        <v>4144</v>
      </c>
      <c r="W13" s="2177"/>
      <c r="X13" s="2178"/>
      <c r="Y13" s="3563">
        <v>1</v>
      </c>
      <c r="Z13" s="3564"/>
      <c r="AA13" s="3565"/>
      <c r="AB13" s="3576" t="s">
        <v>2154</v>
      </c>
      <c r="AC13" s="3578"/>
      <c r="AD13" s="3563">
        <v>0</v>
      </c>
      <c r="AE13" s="3564"/>
      <c r="AF13" s="3565"/>
      <c r="AG13" s="3576" t="s">
        <v>4173</v>
      </c>
      <c r="AH13" s="3577"/>
      <c r="AI13" s="3578"/>
      <c r="AJ13" s="2381">
        <v>5</v>
      </c>
      <c r="AK13" s="2382"/>
      <c r="AL13" s="3586" t="s">
        <v>4185</v>
      </c>
      <c r="AM13" s="3569"/>
      <c r="AN13" s="3587"/>
      <c r="AO13" s="743"/>
      <c r="AP13" s="743"/>
      <c r="AQ13" s="743"/>
      <c r="AR13" s="743"/>
      <c r="AS13" s="743"/>
      <c r="AT13" s="743"/>
      <c r="AU13" s="743"/>
      <c r="AV13" s="743"/>
      <c r="AW13" s="743"/>
      <c r="AX13" s="743"/>
      <c r="AY13" s="743"/>
      <c r="AZ13" s="173"/>
      <c r="BA13" s="2252">
        <v>3</v>
      </c>
      <c r="BB13" s="2253"/>
      <c r="BC13" s="1515" t="s">
        <v>2495</v>
      </c>
      <c r="BD13" s="1518"/>
      <c r="BE13" s="2182"/>
      <c r="BF13" s="2252">
        <v>0</v>
      </c>
      <c r="BG13" s="2253"/>
      <c r="BH13" s="1515" t="s">
        <v>2498</v>
      </c>
      <c r="BI13" s="1518"/>
      <c r="BJ13" s="2182"/>
      <c r="BK13" s="2252">
        <v>2</v>
      </c>
      <c r="BL13" s="2310"/>
      <c r="BM13" s="2253"/>
      <c r="BN13" s="1515" t="s">
        <v>4200</v>
      </c>
      <c r="BO13" s="1518"/>
      <c r="BP13" s="2182"/>
      <c r="BQ13" s="3579">
        <v>2</v>
      </c>
      <c r="BR13" s="3580"/>
      <c r="BS13" s="3581"/>
      <c r="BT13" s="3576" t="s">
        <v>4209</v>
      </c>
      <c r="BU13" s="3577"/>
      <c r="BV13" s="3578"/>
      <c r="BW13" s="2252">
        <v>1</v>
      </c>
      <c r="BX13" s="2310"/>
      <c r="BY13" s="2253"/>
      <c r="BZ13" s="1515" t="s">
        <v>4218</v>
      </c>
      <c r="CA13" s="1518"/>
      <c r="CB13" s="2182"/>
      <c r="CC13" s="2252">
        <v>3</v>
      </c>
      <c r="CD13" s="2253"/>
      <c r="CE13" s="2339" t="s">
        <v>4227</v>
      </c>
      <c r="CF13" s="2340"/>
      <c r="CG13" s="2341"/>
    </row>
    <row r="14" spans="1:90" ht="51" customHeight="1" x14ac:dyDescent="0.25">
      <c r="B14" s="2378" t="s">
        <v>855</v>
      </c>
      <c r="C14" s="2379"/>
      <c r="D14" s="2379"/>
      <c r="E14" s="2379"/>
      <c r="F14" s="2379"/>
      <c r="G14" s="2379"/>
      <c r="H14" s="2379"/>
      <c r="I14" s="2380"/>
      <c r="J14" s="2252">
        <v>0</v>
      </c>
      <c r="K14" s="2253"/>
      <c r="L14" s="2350" t="s">
        <v>1396</v>
      </c>
      <c r="M14" s="2347"/>
      <c r="N14" s="2348"/>
      <c r="O14" s="2252">
        <v>0</v>
      </c>
      <c r="P14" s="2253"/>
      <c r="Q14" s="2350" t="s">
        <v>1397</v>
      </c>
      <c r="R14" s="2347"/>
      <c r="S14" s="2348"/>
      <c r="T14" s="2165">
        <v>0</v>
      </c>
      <c r="U14" s="2166"/>
      <c r="V14" s="2173" t="s">
        <v>4145</v>
      </c>
      <c r="W14" s="2174"/>
      <c r="X14" s="2175"/>
      <c r="Y14" s="3563">
        <v>0</v>
      </c>
      <c r="Z14" s="3564"/>
      <c r="AA14" s="3565"/>
      <c r="AB14" s="3573" t="s">
        <v>2153</v>
      </c>
      <c r="AC14" s="3575"/>
      <c r="AD14" s="3563">
        <v>0</v>
      </c>
      <c r="AE14" s="3564"/>
      <c r="AF14" s="3565"/>
      <c r="AG14" s="3573" t="s">
        <v>4174</v>
      </c>
      <c r="AH14" s="3574"/>
      <c r="AI14" s="3575"/>
      <c r="AJ14" s="2381">
        <v>0</v>
      </c>
      <c r="AK14" s="2382"/>
      <c r="AL14" s="3586" t="s">
        <v>4186</v>
      </c>
      <c r="AM14" s="3569"/>
      <c r="AN14" s="3587"/>
      <c r="AO14" s="743"/>
      <c r="AP14" s="743"/>
      <c r="AQ14" s="743"/>
      <c r="AR14" s="743"/>
      <c r="AS14" s="743"/>
      <c r="AT14" s="743"/>
      <c r="AU14" s="743"/>
      <c r="AV14" s="743"/>
      <c r="AW14" s="743"/>
      <c r="AX14" s="743"/>
      <c r="AY14" s="743"/>
      <c r="AZ14" s="173"/>
      <c r="BA14" s="2252">
        <v>0</v>
      </c>
      <c r="BB14" s="2253"/>
      <c r="BC14" s="2350" t="s">
        <v>2496</v>
      </c>
      <c r="BD14" s="2347"/>
      <c r="BE14" s="2348"/>
      <c r="BF14" s="2252">
        <v>0</v>
      </c>
      <c r="BG14" s="2253"/>
      <c r="BH14" s="2350" t="s">
        <v>2497</v>
      </c>
      <c r="BI14" s="2347"/>
      <c r="BJ14" s="2348"/>
      <c r="BK14" s="2252">
        <v>0</v>
      </c>
      <c r="BL14" s="2310"/>
      <c r="BM14" s="2253"/>
      <c r="BN14" s="2350" t="s">
        <v>4201</v>
      </c>
      <c r="BO14" s="2347"/>
      <c r="BP14" s="2348"/>
      <c r="BQ14" s="3579">
        <v>0</v>
      </c>
      <c r="BR14" s="3580"/>
      <c r="BS14" s="3581"/>
      <c r="BT14" s="3573" t="s">
        <v>4210</v>
      </c>
      <c r="BU14" s="3574"/>
      <c r="BV14" s="3575"/>
      <c r="BW14" s="2252">
        <v>0</v>
      </c>
      <c r="BX14" s="2310"/>
      <c r="BY14" s="2253"/>
      <c r="BZ14" s="2350" t="s">
        <v>4219</v>
      </c>
      <c r="CA14" s="2347"/>
      <c r="CB14" s="2348"/>
      <c r="CC14" s="2252">
        <v>0</v>
      </c>
      <c r="CD14" s="2253"/>
      <c r="CE14" s="2339" t="s">
        <v>4229</v>
      </c>
      <c r="CF14" s="2340"/>
      <c r="CG14" s="2341"/>
    </row>
    <row r="15" spans="1:90" ht="53.25" customHeight="1" x14ac:dyDescent="0.25">
      <c r="B15" s="2249" t="s">
        <v>2472</v>
      </c>
      <c r="C15" s="2250"/>
      <c r="D15" s="2250"/>
      <c r="E15" s="2250"/>
      <c r="F15" s="2250"/>
      <c r="G15" s="2250"/>
      <c r="H15" s="2250"/>
      <c r="I15" s="2251"/>
      <c r="J15" s="2252">
        <v>19</v>
      </c>
      <c r="K15" s="2253"/>
      <c r="L15" s="2336" t="s">
        <v>2190</v>
      </c>
      <c r="M15" s="2337"/>
      <c r="N15" s="2338"/>
      <c r="O15" s="2252">
        <v>121</v>
      </c>
      <c r="P15" s="2253"/>
      <c r="Q15" s="2336" t="s">
        <v>803</v>
      </c>
      <c r="R15" s="2337"/>
      <c r="S15" s="2338"/>
      <c r="T15" s="2165">
        <v>121</v>
      </c>
      <c r="U15" s="2166"/>
      <c r="V15" s="2170" t="s">
        <v>2151</v>
      </c>
      <c r="W15" s="2171"/>
      <c r="X15" s="2172"/>
      <c r="Y15" s="3563">
        <v>118</v>
      </c>
      <c r="Z15" s="3564"/>
      <c r="AA15" s="3565"/>
      <c r="AB15" s="3570" t="s">
        <v>2152</v>
      </c>
      <c r="AC15" s="3572"/>
      <c r="AD15" s="3563">
        <v>0</v>
      </c>
      <c r="AE15" s="3564"/>
      <c r="AF15" s="3565"/>
      <c r="AG15" s="3570" t="s">
        <v>4175</v>
      </c>
      <c r="AH15" s="3571"/>
      <c r="AI15" s="3572"/>
      <c r="AJ15" s="2381">
        <v>258</v>
      </c>
      <c r="AK15" s="2382"/>
      <c r="AL15" s="3586" t="s">
        <v>4187</v>
      </c>
      <c r="AM15" s="3569"/>
      <c r="AN15" s="3587"/>
      <c r="AO15" s="743"/>
      <c r="AP15" s="743"/>
      <c r="AQ15" s="743"/>
      <c r="AR15" s="743"/>
      <c r="AS15" s="743"/>
      <c r="AT15" s="743"/>
      <c r="AU15" s="743"/>
      <c r="AV15" s="743"/>
      <c r="AW15" s="743"/>
      <c r="AX15" s="743"/>
      <c r="AY15" s="743"/>
      <c r="BA15" s="2252">
        <v>140</v>
      </c>
      <c r="BB15" s="2253"/>
      <c r="BC15" s="2336" t="s">
        <v>2189</v>
      </c>
      <c r="BD15" s="2337"/>
      <c r="BE15" s="2338"/>
      <c r="BF15" s="2252">
        <v>17</v>
      </c>
      <c r="BG15" s="2253"/>
      <c r="BH15" s="2336" t="s">
        <v>2187</v>
      </c>
      <c r="BI15" s="2337"/>
      <c r="BJ15" s="2338"/>
      <c r="BK15" s="2252">
        <v>88</v>
      </c>
      <c r="BL15" s="2310"/>
      <c r="BM15" s="2253"/>
      <c r="BN15" s="2336" t="s">
        <v>4202</v>
      </c>
      <c r="BO15" s="2337"/>
      <c r="BP15" s="2338"/>
      <c r="BQ15" s="3579">
        <v>88</v>
      </c>
      <c r="BR15" s="3580"/>
      <c r="BS15" s="3581"/>
      <c r="BT15" s="3570" t="s">
        <v>4211</v>
      </c>
      <c r="BU15" s="3620"/>
      <c r="BV15" s="3621"/>
      <c r="BW15" s="2252">
        <v>52</v>
      </c>
      <c r="BX15" s="2310"/>
      <c r="BY15" s="2253"/>
      <c r="BZ15" s="2336" t="s">
        <v>4220</v>
      </c>
      <c r="CA15" s="2337"/>
      <c r="CB15" s="2338"/>
      <c r="CC15" s="2252">
        <v>157</v>
      </c>
      <c r="CD15" s="2253"/>
      <c r="CE15" s="2339" t="s">
        <v>4230</v>
      </c>
      <c r="CF15" s="2340"/>
      <c r="CG15" s="2341"/>
    </row>
    <row r="16" spans="1:90" ht="53.25" customHeight="1" thickBot="1" x14ac:dyDescent="0.3">
      <c r="B16" s="2378" t="s">
        <v>2471</v>
      </c>
      <c r="C16" s="2379"/>
      <c r="D16" s="2379"/>
      <c r="E16" s="2379"/>
      <c r="F16" s="2379"/>
      <c r="G16" s="2379"/>
      <c r="H16" s="2379"/>
      <c r="I16" s="2380"/>
      <c r="J16" s="2252">
        <v>3</v>
      </c>
      <c r="K16" s="2253"/>
      <c r="L16" s="2350" t="s">
        <v>2349</v>
      </c>
      <c r="M16" s="2347"/>
      <c r="N16" s="2348"/>
      <c r="O16" s="2252">
        <v>24</v>
      </c>
      <c r="P16" s="2253"/>
      <c r="Q16" s="2350" t="s">
        <v>2348</v>
      </c>
      <c r="R16" s="2347"/>
      <c r="S16" s="2348"/>
      <c r="T16" s="2165">
        <v>24</v>
      </c>
      <c r="U16" s="2166"/>
      <c r="V16" s="2173" t="s">
        <v>2350</v>
      </c>
      <c r="W16" s="2174"/>
      <c r="X16" s="2175"/>
      <c r="Y16" s="3579">
        <v>3</v>
      </c>
      <c r="Z16" s="3580"/>
      <c r="AA16" s="3581"/>
      <c r="AB16" s="3573" t="s">
        <v>2351</v>
      </c>
      <c r="AC16" s="3575"/>
      <c r="AD16" s="3579">
        <v>0</v>
      </c>
      <c r="AE16" s="3580"/>
      <c r="AF16" s="3581"/>
      <c r="AG16" s="3573" t="s">
        <v>4176</v>
      </c>
      <c r="AH16" s="3574"/>
      <c r="AI16" s="3575"/>
      <c r="AJ16" s="2252">
        <v>30</v>
      </c>
      <c r="AK16" s="2253"/>
      <c r="AL16" s="3602" t="s">
        <v>4188</v>
      </c>
      <c r="AM16" s="3603"/>
      <c r="AN16" s="3604"/>
      <c r="AO16" s="760"/>
      <c r="AP16" s="760"/>
      <c r="AQ16" s="760"/>
      <c r="AR16" s="760"/>
      <c r="AS16" s="760"/>
      <c r="AT16" s="760"/>
      <c r="AU16" s="760"/>
      <c r="AV16" s="760"/>
      <c r="AW16" s="760"/>
      <c r="AX16" s="760"/>
      <c r="AY16" s="760"/>
      <c r="AZ16" s="173"/>
      <c r="BA16" s="2252">
        <v>27</v>
      </c>
      <c r="BB16" s="2253"/>
      <c r="BC16" s="2350" t="s">
        <v>4195</v>
      </c>
      <c r="BD16" s="2347"/>
      <c r="BE16" s="2348"/>
      <c r="BF16" s="2252">
        <v>3</v>
      </c>
      <c r="BG16" s="2253"/>
      <c r="BH16" s="2350" t="s">
        <v>4198</v>
      </c>
      <c r="BI16" s="2347"/>
      <c r="BJ16" s="2348"/>
      <c r="BK16" s="2252">
        <v>24</v>
      </c>
      <c r="BL16" s="2310"/>
      <c r="BM16" s="2253"/>
      <c r="BN16" s="2350" t="s">
        <v>4203</v>
      </c>
      <c r="BO16" s="2347"/>
      <c r="BP16" s="2348"/>
      <c r="BQ16" s="3579">
        <v>24</v>
      </c>
      <c r="BR16" s="3580"/>
      <c r="BS16" s="3581"/>
      <c r="BT16" s="3573" t="s">
        <v>4212</v>
      </c>
      <c r="BU16" s="3574"/>
      <c r="BV16" s="3575"/>
      <c r="BW16" s="2252">
        <v>3</v>
      </c>
      <c r="BX16" s="2310"/>
      <c r="BY16" s="2253"/>
      <c r="BZ16" s="2350" t="s">
        <v>4221</v>
      </c>
      <c r="CA16" s="2347"/>
      <c r="CB16" s="2348"/>
      <c r="CC16" s="2252">
        <v>30</v>
      </c>
      <c r="CD16" s="2253"/>
      <c r="CE16" s="2339" t="s">
        <v>4231</v>
      </c>
      <c r="CF16" s="2340"/>
      <c r="CG16" s="2341"/>
    </row>
    <row r="17" spans="2:85" ht="53.25" customHeight="1" thickTop="1" thickBot="1" x14ac:dyDescent="0.3">
      <c r="B17" s="2249" t="s">
        <v>2474</v>
      </c>
      <c r="C17" s="2250"/>
      <c r="D17" s="2250"/>
      <c r="E17" s="2250"/>
      <c r="F17" s="2250"/>
      <c r="G17" s="2250"/>
      <c r="H17" s="2250"/>
      <c r="I17" s="2251"/>
      <c r="J17" s="2390">
        <f>(J9-J18)/J9</f>
        <v>0.15789473684210525</v>
      </c>
      <c r="K17" s="2391"/>
      <c r="L17" s="2339" t="s">
        <v>2363</v>
      </c>
      <c r="M17" s="2347"/>
      <c r="N17" s="2348"/>
      <c r="O17" s="2390">
        <f>(O9-O18)/O9</f>
        <v>0.224</v>
      </c>
      <c r="P17" s="2391"/>
      <c r="Q17" s="2339" t="s">
        <v>2364</v>
      </c>
      <c r="R17" s="2347"/>
      <c r="S17" s="2348"/>
      <c r="T17" s="2198">
        <f>(T9-T18)/T9</f>
        <v>0.224</v>
      </c>
      <c r="U17" s="2199"/>
      <c r="V17" s="2200" t="s">
        <v>2365</v>
      </c>
      <c r="W17" s="2174"/>
      <c r="X17" s="2175"/>
      <c r="Y17" s="3582">
        <f>(Y9-Y18)/Y9</f>
        <v>3.3613445378151259E-2</v>
      </c>
      <c r="Z17" s="3583"/>
      <c r="AA17" s="3584"/>
      <c r="AB17" s="3585" t="s">
        <v>2366</v>
      </c>
      <c r="AC17" s="3574"/>
      <c r="AD17" s="3582">
        <v>0</v>
      </c>
      <c r="AE17" s="3583"/>
      <c r="AF17" s="3584"/>
      <c r="AG17" s="3585" t="s">
        <v>4177</v>
      </c>
      <c r="AH17" s="3574"/>
      <c r="AI17" s="3575"/>
      <c r="AJ17" s="2349">
        <f xml:space="preserve"> (AJ9 - AJ18) / AJ9</f>
        <v>0.13307984790874525</v>
      </c>
      <c r="AK17" s="2346"/>
      <c r="AL17" s="2200" t="s">
        <v>4180</v>
      </c>
      <c r="AM17" s="2174"/>
      <c r="AN17" s="2175"/>
      <c r="AO17" s="760"/>
      <c r="AP17" s="760"/>
      <c r="AQ17" s="760"/>
      <c r="AR17" s="760"/>
      <c r="AS17" s="760"/>
      <c r="AT17" s="760"/>
      <c r="AU17" s="760"/>
      <c r="AV17" s="760"/>
      <c r="AW17" s="760"/>
      <c r="AX17" s="760"/>
      <c r="AY17" s="760"/>
      <c r="AZ17" s="173"/>
      <c r="BA17" s="2353">
        <f xml:space="preserve"> (BA9 - BA18) / BA9</f>
        <v>0.20979020979020979</v>
      </c>
      <c r="BB17" s="2354"/>
      <c r="BC17" s="2342" t="s">
        <v>4196</v>
      </c>
      <c r="BD17" s="2343"/>
      <c r="BE17" s="2344"/>
      <c r="BF17" s="2345">
        <f xml:space="preserve"> (BF9 - BF18) / BF9</f>
        <v>0.17647058823529413</v>
      </c>
      <c r="BG17" s="2346"/>
      <c r="BH17" s="2339" t="s">
        <v>2367</v>
      </c>
      <c r="BI17" s="2347"/>
      <c r="BJ17" s="2348"/>
      <c r="BK17" s="2349">
        <f xml:space="preserve"> (BK9 - BK18) / BK9</f>
        <v>0.28888888888888886</v>
      </c>
      <c r="BL17" s="2345"/>
      <c r="BM17" s="2346"/>
      <c r="BN17" s="2339" t="s">
        <v>4204</v>
      </c>
      <c r="BO17" s="2347"/>
      <c r="BP17" s="2348"/>
      <c r="BQ17" s="3582">
        <f xml:space="preserve"> (BQ9 - BQ18) / BQ9</f>
        <v>0.28888888888888886</v>
      </c>
      <c r="BR17" s="3583"/>
      <c r="BS17" s="3584"/>
      <c r="BT17" s="3585" t="s">
        <v>4213</v>
      </c>
      <c r="BU17" s="3574"/>
      <c r="BV17" s="3575"/>
      <c r="BW17" s="2349">
        <f xml:space="preserve"> (BW9 - BW18) / BW9</f>
        <v>7.5471698113207544E-2</v>
      </c>
      <c r="BX17" s="2345"/>
      <c r="BY17" s="2346"/>
      <c r="BZ17" s="2339" t="s">
        <v>4222</v>
      </c>
      <c r="CA17" s="2347"/>
      <c r="CB17" s="2348"/>
      <c r="CC17" s="2349">
        <f xml:space="preserve"> (CC9 - CC18) / CC9</f>
        <v>0.20624999999999999</v>
      </c>
      <c r="CD17" s="2346"/>
      <c r="CE17" s="3617" t="s">
        <v>4234</v>
      </c>
      <c r="CF17" s="3618"/>
      <c r="CG17" s="3619"/>
    </row>
    <row r="18" spans="2:85" ht="53.25" customHeight="1" thickTop="1" x14ac:dyDescent="0.25">
      <c r="B18" s="2249" t="s">
        <v>2475</v>
      </c>
      <c r="C18" s="2250"/>
      <c r="D18" s="2250"/>
      <c r="E18" s="2250"/>
      <c r="F18" s="2250"/>
      <c r="G18" s="2250"/>
      <c r="H18" s="2250"/>
      <c r="I18" s="2251"/>
      <c r="J18" s="2252">
        <v>16</v>
      </c>
      <c r="K18" s="2253"/>
      <c r="L18" s="2336" t="s">
        <v>2352</v>
      </c>
      <c r="M18" s="2337"/>
      <c r="N18" s="2338"/>
      <c r="O18" s="2252">
        <v>97</v>
      </c>
      <c r="P18" s="2253"/>
      <c r="Q18" s="2336" t="s">
        <v>2353</v>
      </c>
      <c r="R18" s="2337"/>
      <c r="S18" s="2338"/>
      <c r="T18" s="2165">
        <v>97</v>
      </c>
      <c r="U18" s="2166"/>
      <c r="V18" s="2170" t="s">
        <v>2354</v>
      </c>
      <c r="W18" s="2171"/>
      <c r="X18" s="2172"/>
      <c r="Y18" s="3579">
        <v>115</v>
      </c>
      <c r="Z18" s="3580"/>
      <c r="AA18" s="3581"/>
      <c r="AB18" s="3570" t="s">
        <v>2355</v>
      </c>
      <c r="AC18" s="3572"/>
      <c r="AD18" s="3579">
        <v>0</v>
      </c>
      <c r="AE18" s="3580"/>
      <c r="AF18" s="3581"/>
      <c r="AG18" s="3570" t="s">
        <v>4178</v>
      </c>
      <c r="AH18" s="3571"/>
      <c r="AI18" s="3572"/>
      <c r="AJ18" s="2252">
        <v>228</v>
      </c>
      <c r="AK18" s="2253"/>
      <c r="AL18" s="3602" t="s">
        <v>4189</v>
      </c>
      <c r="AM18" s="3603"/>
      <c r="AN18" s="3604"/>
      <c r="AO18" s="743"/>
      <c r="AP18" s="743"/>
      <c r="AQ18" s="743"/>
      <c r="AR18" s="743"/>
      <c r="AS18" s="743"/>
      <c r="AT18" s="743"/>
      <c r="AU18" s="743"/>
      <c r="AV18" s="743"/>
      <c r="AW18" s="743"/>
      <c r="AX18" s="743"/>
      <c r="AY18" s="743"/>
      <c r="BA18" s="2331">
        <v>113</v>
      </c>
      <c r="BB18" s="2332"/>
      <c r="BC18" s="2333" t="s">
        <v>2356</v>
      </c>
      <c r="BD18" s="2334"/>
      <c r="BE18" s="2335"/>
      <c r="BF18" s="2252">
        <v>14</v>
      </c>
      <c r="BG18" s="2253"/>
      <c r="BH18" s="2336" t="s">
        <v>2357</v>
      </c>
      <c r="BI18" s="2337"/>
      <c r="BJ18" s="2338"/>
      <c r="BK18" s="2252">
        <v>64</v>
      </c>
      <c r="BL18" s="2310"/>
      <c r="BM18" s="2253"/>
      <c r="BN18" s="2336" t="s">
        <v>4205</v>
      </c>
      <c r="BO18" s="2337"/>
      <c r="BP18" s="2338"/>
      <c r="BQ18" s="3579">
        <v>64</v>
      </c>
      <c r="BR18" s="3580"/>
      <c r="BS18" s="3581"/>
      <c r="BT18" s="3570" t="s">
        <v>4214</v>
      </c>
      <c r="BU18" s="3620"/>
      <c r="BV18" s="3621"/>
      <c r="BW18" s="2252">
        <v>49</v>
      </c>
      <c r="BX18" s="2310"/>
      <c r="BY18" s="2253"/>
      <c r="BZ18" s="2336" t="s">
        <v>4223</v>
      </c>
      <c r="CA18" s="2337"/>
      <c r="CB18" s="2338"/>
      <c r="CC18" s="2252">
        <v>127</v>
      </c>
      <c r="CD18" s="2253"/>
      <c r="CE18" s="2339" t="s">
        <v>4232</v>
      </c>
      <c r="CF18" s="2340"/>
      <c r="CG18" s="2341"/>
    </row>
    <row r="19" spans="2:85" ht="75.75" customHeight="1" x14ac:dyDescent="0.25">
      <c r="B19" s="2378" t="s">
        <v>856</v>
      </c>
      <c r="C19" s="2379"/>
      <c r="D19" s="2379"/>
      <c r="E19" s="2379"/>
      <c r="F19" s="2379"/>
      <c r="G19" s="2379"/>
      <c r="H19" s="2379"/>
      <c r="I19" s="2380"/>
      <c r="J19" s="2252">
        <v>3</v>
      </c>
      <c r="K19" s="2253"/>
      <c r="L19" s="2350" t="s">
        <v>2476</v>
      </c>
      <c r="M19" s="2347"/>
      <c r="N19" s="2348"/>
      <c r="O19" s="2252">
        <v>15</v>
      </c>
      <c r="P19" s="2253"/>
      <c r="Q19" s="2350" t="s">
        <v>2479</v>
      </c>
      <c r="R19" s="2347"/>
      <c r="S19" s="2348"/>
      <c r="T19" s="2165">
        <v>15</v>
      </c>
      <c r="U19" s="2166"/>
      <c r="V19" s="2173" t="s">
        <v>4146</v>
      </c>
      <c r="W19" s="2174"/>
      <c r="X19" s="2175"/>
      <c r="Y19" s="3563">
        <v>24</v>
      </c>
      <c r="Z19" s="3564"/>
      <c r="AA19" s="3565"/>
      <c r="AB19" s="3573" t="s">
        <v>2480</v>
      </c>
      <c r="AC19" s="3575"/>
      <c r="AD19" s="3563">
        <v>0</v>
      </c>
      <c r="AE19" s="3564"/>
      <c r="AF19" s="3565"/>
      <c r="AG19" s="3573" t="s">
        <v>4179</v>
      </c>
      <c r="AH19" s="3574"/>
      <c r="AI19" s="3575"/>
      <c r="AJ19" s="2381">
        <v>42</v>
      </c>
      <c r="AK19" s="2382"/>
      <c r="AL19" s="3586" t="s">
        <v>4190</v>
      </c>
      <c r="AM19" s="3569"/>
      <c r="AN19" s="3587"/>
      <c r="AO19" s="743"/>
      <c r="AP19" s="743"/>
      <c r="AQ19" s="743"/>
      <c r="AR19" s="743"/>
      <c r="AS19" s="743"/>
      <c r="AT19" s="743"/>
      <c r="AU19" s="743"/>
      <c r="AV19" s="743"/>
      <c r="AW19" s="743"/>
      <c r="AX19" s="743"/>
      <c r="AY19" s="743"/>
      <c r="AZ19" s="173"/>
      <c r="BA19" s="2351">
        <v>13</v>
      </c>
      <c r="BB19" s="2352"/>
      <c r="BC19" s="1351" t="s">
        <v>4197</v>
      </c>
      <c r="BD19" s="1352"/>
      <c r="BE19" s="2276"/>
      <c r="BF19" s="2252">
        <v>2</v>
      </c>
      <c r="BG19" s="2253"/>
      <c r="BH19" s="2350" t="s">
        <v>2499</v>
      </c>
      <c r="BI19" s="2347"/>
      <c r="BJ19" s="2348"/>
      <c r="BK19" s="2252">
        <v>11</v>
      </c>
      <c r="BL19" s="2310"/>
      <c r="BM19" s="2253"/>
      <c r="BN19" s="2350" t="s">
        <v>4206</v>
      </c>
      <c r="BO19" s="2347"/>
      <c r="BP19" s="2348"/>
      <c r="BQ19" s="3579">
        <v>11</v>
      </c>
      <c r="BR19" s="3580"/>
      <c r="BS19" s="3581"/>
      <c r="BT19" s="3573" t="s">
        <v>4215</v>
      </c>
      <c r="BU19" s="3574"/>
      <c r="BV19" s="3575"/>
      <c r="BW19" s="2252">
        <v>2</v>
      </c>
      <c r="BX19" s="2310"/>
      <c r="BY19" s="2253"/>
      <c r="BZ19" s="2350" t="s">
        <v>4224</v>
      </c>
      <c r="CA19" s="2347"/>
      <c r="CB19" s="2348"/>
      <c r="CC19" s="2252">
        <v>15</v>
      </c>
      <c r="CD19" s="2253"/>
      <c r="CE19" s="2339" t="s">
        <v>4233</v>
      </c>
      <c r="CF19" s="2340"/>
      <c r="CG19" s="2341"/>
    </row>
    <row r="20" spans="2:85" ht="54.75" customHeight="1" x14ac:dyDescent="0.25">
      <c r="B20" s="2249" t="s">
        <v>2477</v>
      </c>
      <c r="C20" s="2250"/>
      <c r="D20" s="2250"/>
      <c r="E20" s="2250"/>
      <c r="F20" s="2250"/>
      <c r="G20" s="2250"/>
      <c r="H20" s="2250"/>
      <c r="I20" s="2250"/>
      <c r="J20" s="2252">
        <v>18</v>
      </c>
      <c r="K20" s="2253"/>
      <c r="L20" s="2306"/>
      <c r="M20" s="2307"/>
      <c r="N20" s="2308"/>
      <c r="O20" s="2252">
        <v>87</v>
      </c>
      <c r="P20" s="2253"/>
      <c r="Q20" s="2306"/>
      <c r="R20" s="2307"/>
      <c r="S20" s="2308"/>
      <c r="T20" s="2165">
        <v>87</v>
      </c>
      <c r="U20" s="2166"/>
      <c r="V20" s="2139"/>
      <c r="W20" s="2140"/>
      <c r="X20" s="2141"/>
      <c r="Y20" s="3579">
        <v>78</v>
      </c>
      <c r="Z20" s="3580"/>
      <c r="AA20" s="3581"/>
      <c r="AB20" s="3562"/>
      <c r="AC20" s="3611"/>
      <c r="AD20" s="3579">
        <v>0</v>
      </c>
      <c r="AE20" s="3580"/>
      <c r="AF20" s="3581"/>
      <c r="AG20" s="3586"/>
      <c r="AH20" s="3569"/>
      <c r="AI20" s="3587"/>
      <c r="AJ20" s="2252">
        <v>180</v>
      </c>
      <c r="AK20" s="2253"/>
      <c r="AL20" s="3586"/>
      <c r="AM20" s="3569"/>
      <c r="AN20" s="3587"/>
      <c r="AO20" s="761"/>
      <c r="AP20" s="761"/>
      <c r="AQ20" s="761"/>
      <c r="AR20" s="761"/>
      <c r="AS20" s="761"/>
      <c r="AT20" s="761"/>
      <c r="AU20" s="761"/>
      <c r="AV20" s="761"/>
      <c r="AW20" s="761"/>
      <c r="AX20" s="761"/>
      <c r="AY20" s="761"/>
      <c r="BA20" s="2252">
        <v>134</v>
      </c>
      <c r="BB20" s="2253"/>
      <c r="BC20" s="2306"/>
      <c r="BD20" s="2307"/>
      <c r="BE20" s="2308"/>
      <c r="BF20" s="2252">
        <v>16</v>
      </c>
      <c r="BG20" s="2253"/>
      <c r="BH20" s="2306"/>
      <c r="BI20" s="2307"/>
      <c r="BJ20" s="2308"/>
      <c r="BK20" s="2252">
        <v>84</v>
      </c>
      <c r="BL20" s="2310"/>
      <c r="BM20" s="2253"/>
      <c r="BN20" s="2272"/>
      <c r="BO20" s="2272"/>
      <c r="BP20" s="2273"/>
      <c r="BQ20" s="3579">
        <v>84</v>
      </c>
      <c r="BR20" s="3580"/>
      <c r="BS20" s="3581"/>
      <c r="BT20" s="3569"/>
      <c r="BU20" s="3569"/>
      <c r="BV20" s="3587"/>
      <c r="BW20" s="2252">
        <v>50</v>
      </c>
      <c r="BX20" s="2310"/>
      <c r="BY20" s="2253"/>
      <c r="BZ20" s="2271"/>
      <c r="CA20" s="2272"/>
      <c r="CB20" s="2273"/>
      <c r="CC20" s="2252">
        <v>150</v>
      </c>
      <c r="CD20" s="2253"/>
      <c r="CE20" s="2271"/>
      <c r="CF20" s="2272"/>
      <c r="CG20" s="2273"/>
    </row>
    <row r="21" spans="2:85" ht="30.75" customHeight="1" x14ac:dyDescent="0.25">
      <c r="B21" s="2378" t="s">
        <v>2478</v>
      </c>
      <c r="C21" s="2379"/>
      <c r="D21" s="2379"/>
      <c r="E21" s="2379"/>
      <c r="F21" s="2379"/>
      <c r="G21" s="2379"/>
      <c r="H21" s="2379"/>
      <c r="I21" s="2379"/>
      <c r="J21" s="2252">
        <v>2</v>
      </c>
      <c r="K21" s="2253"/>
      <c r="L21" s="2306"/>
      <c r="M21" s="2307"/>
      <c r="N21" s="2308"/>
      <c r="O21" s="2252">
        <v>3</v>
      </c>
      <c r="P21" s="2253"/>
      <c r="Q21" s="2306"/>
      <c r="R21" s="2307"/>
      <c r="S21" s="2308"/>
      <c r="T21" s="2165">
        <v>3</v>
      </c>
      <c r="U21" s="2166"/>
      <c r="V21" s="2139"/>
      <c r="W21" s="2140"/>
      <c r="X21" s="2141"/>
      <c r="Y21" s="3579">
        <v>25</v>
      </c>
      <c r="Z21" s="3580"/>
      <c r="AA21" s="3581"/>
      <c r="AB21" s="3562"/>
      <c r="AC21" s="3611"/>
      <c r="AD21" s="3579">
        <v>0</v>
      </c>
      <c r="AE21" s="3580"/>
      <c r="AF21" s="3581"/>
      <c r="AG21" s="3586"/>
      <c r="AH21" s="3569"/>
      <c r="AI21" s="3587"/>
      <c r="AJ21" s="2252">
        <v>30</v>
      </c>
      <c r="AK21" s="2253"/>
      <c r="AL21" s="3586"/>
      <c r="AM21" s="3569"/>
      <c r="AN21" s="3587"/>
      <c r="AO21" s="761"/>
      <c r="AP21" s="761"/>
      <c r="AQ21" s="761"/>
      <c r="AR21" s="761"/>
      <c r="AS21" s="761"/>
      <c r="AT21" s="761"/>
      <c r="AU21" s="761"/>
      <c r="AV21" s="761"/>
      <c r="AW21" s="761"/>
      <c r="AX21" s="761"/>
      <c r="AY21" s="761"/>
      <c r="AZ21" s="173"/>
      <c r="BA21" s="2252">
        <v>0</v>
      </c>
      <c r="BB21" s="2253"/>
      <c r="BC21" s="2306"/>
      <c r="BD21" s="2307"/>
      <c r="BE21" s="2308"/>
      <c r="BF21" s="2252">
        <v>0</v>
      </c>
      <c r="BG21" s="2253"/>
      <c r="BH21" s="2306"/>
      <c r="BI21" s="2307"/>
      <c r="BJ21" s="2308"/>
      <c r="BK21" s="2252">
        <v>0</v>
      </c>
      <c r="BL21" s="2310"/>
      <c r="BM21" s="2253"/>
      <c r="BN21" s="2272"/>
      <c r="BO21" s="2272"/>
      <c r="BP21" s="2273"/>
      <c r="BQ21" s="3579">
        <v>0</v>
      </c>
      <c r="BR21" s="3580"/>
      <c r="BS21" s="3581"/>
      <c r="BT21" s="3569"/>
      <c r="BU21" s="3569"/>
      <c r="BV21" s="3587"/>
      <c r="BW21" s="2252">
        <v>0</v>
      </c>
      <c r="BX21" s="2310"/>
      <c r="BY21" s="2253"/>
      <c r="BZ21" s="2271"/>
      <c r="CA21" s="2272"/>
      <c r="CB21" s="2273"/>
      <c r="CC21" s="2252">
        <f>BK21+BF21</f>
        <v>0</v>
      </c>
      <c r="CD21" s="2253"/>
      <c r="CE21" s="2271"/>
      <c r="CF21" s="2272"/>
      <c r="CG21" s="2273"/>
    </row>
    <row r="22" spans="2:85" ht="64.5" customHeight="1" x14ac:dyDescent="0.25">
      <c r="B22" s="2378" t="s">
        <v>2204</v>
      </c>
      <c r="C22" s="2476"/>
      <c r="D22" s="2476"/>
      <c r="E22" s="2476"/>
      <c r="F22" s="2476"/>
      <c r="G22" s="2476"/>
      <c r="H22" s="2476"/>
      <c r="I22" s="2476"/>
      <c r="J22" s="2252">
        <v>1</v>
      </c>
      <c r="K22" s="2253"/>
      <c r="L22" s="2306"/>
      <c r="M22" s="2307"/>
      <c r="N22" s="2308"/>
      <c r="O22" s="2252">
        <v>8</v>
      </c>
      <c r="P22" s="2253"/>
      <c r="Q22" s="2306"/>
      <c r="R22" s="2307"/>
      <c r="S22" s="2308"/>
      <c r="T22" s="2165">
        <v>8</v>
      </c>
      <c r="U22" s="2166"/>
      <c r="V22" s="2139"/>
      <c r="W22" s="2140"/>
      <c r="X22" s="2141"/>
      <c r="Y22" s="3579">
        <v>4</v>
      </c>
      <c r="Z22" s="3580"/>
      <c r="AA22" s="3581"/>
      <c r="AB22" s="3562"/>
      <c r="AC22" s="3611"/>
      <c r="AD22" s="3579">
        <v>0</v>
      </c>
      <c r="AE22" s="3580"/>
      <c r="AF22" s="3581"/>
      <c r="AG22" s="3586"/>
      <c r="AH22" s="3569"/>
      <c r="AI22" s="3587"/>
      <c r="AJ22" s="2252">
        <v>13</v>
      </c>
      <c r="AK22" s="2253"/>
      <c r="AL22" s="3586"/>
      <c r="AM22" s="3569"/>
      <c r="AN22" s="3587"/>
      <c r="AO22" s="761"/>
      <c r="AP22" s="761"/>
      <c r="AQ22" s="761"/>
      <c r="AR22" s="761"/>
      <c r="AS22" s="761"/>
      <c r="AT22" s="761"/>
      <c r="AU22" s="761"/>
      <c r="AV22" s="761"/>
      <c r="AW22" s="761"/>
      <c r="AX22" s="761"/>
      <c r="AY22" s="761"/>
      <c r="AZ22" s="173"/>
      <c r="BA22" s="2252">
        <v>11</v>
      </c>
      <c r="BB22" s="2253"/>
      <c r="BC22" s="2306"/>
      <c r="BD22" s="2307"/>
      <c r="BE22" s="2308"/>
      <c r="BF22" s="2252">
        <v>1</v>
      </c>
      <c r="BG22" s="2253"/>
      <c r="BH22" s="2306"/>
      <c r="BI22" s="2307"/>
      <c r="BJ22" s="2308"/>
      <c r="BK22" s="2252">
        <v>6</v>
      </c>
      <c r="BL22" s="2310"/>
      <c r="BM22" s="2253"/>
      <c r="BN22" s="2272"/>
      <c r="BO22" s="2272"/>
      <c r="BP22" s="2273"/>
      <c r="BQ22" s="3579">
        <v>6</v>
      </c>
      <c r="BR22" s="3580"/>
      <c r="BS22" s="3581"/>
      <c r="BT22" s="3569"/>
      <c r="BU22" s="3569"/>
      <c r="BV22" s="3587"/>
      <c r="BW22" s="2252">
        <v>4</v>
      </c>
      <c r="BX22" s="2310"/>
      <c r="BY22" s="2253"/>
      <c r="BZ22" s="2271"/>
      <c r="CA22" s="2272"/>
      <c r="CB22" s="2273"/>
      <c r="CC22" s="2252">
        <v>13</v>
      </c>
      <c r="CD22" s="2253"/>
      <c r="CE22" s="2271"/>
      <c r="CF22" s="2272"/>
      <c r="CG22" s="2273"/>
    </row>
    <row r="23" spans="2:85" ht="26.25" customHeight="1" x14ac:dyDescent="0.25">
      <c r="B23" s="2474" t="s">
        <v>1748</v>
      </c>
      <c r="C23" s="2475"/>
      <c r="D23" s="2475"/>
      <c r="E23" s="2475"/>
      <c r="F23" s="2475"/>
      <c r="G23" s="2475"/>
      <c r="H23" s="2475"/>
      <c r="I23" s="2475"/>
      <c r="J23" s="2252">
        <v>0</v>
      </c>
      <c r="K23" s="2310"/>
      <c r="L23" s="752"/>
      <c r="M23" s="753"/>
      <c r="N23" s="754"/>
      <c r="O23" s="2252">
        <v>0</v>
      </c>
      <c r="P23" s="2310"/>
      <c r="Q23" s="752"/>
      <c r="R23" s="753"/>
      <c r="S23" s="754"/>
      <c r="T23" s="2165">
        <v>0</v>
      </c>
      <c r="U23" s="2140"/>
      <c r="V23" s="1278"/>
      <c r="W23" s="1279"/>
      <c r="X23" s="1280"/>
      <c r="Y23" s="3579">
        <v>0</v>
      </c>
      <c r="Z23" s="3580"/>
      <c r="AA23" s="3581"/>
      <c r="AB23" s="3588"/>
      <c r="AC23" s="3590"/>
      <c r="AD23" s="3579">
        <v>0</v>
      </c>
      <c r="AE23" s="3580"/>
      <c r="AF23" s="3581"/>
      <c r="AG23" s="3588"/>
      <c r="AH23" s="3589"/>
      <c r="AI23" s="3590"/>
      <c r="AJ23" s="2252">
        <v>0</v>
      </c>
      <c r="AK23" s="2253"/>
      <c r="AL23" s="3589"/>
      <c r="AM23" s="3589"/>
      <c r="AN23" s="3590"/>
      <c r="AO23" s="761"/>
      <c r="AP23" s="761"/>
      <c r="AQ23" s="761"/>
      <c r="AR23" s="761"/>
      <c r="AS23" s="761"/>
      <c r="AT23" s="761"/>
      <c r="AU23" s="761"/>
      <c r="AV23" s="761"/>
      <c r="AW23" s="761"/>
      <c r="AX23" s="761"/>
      <c r="AY23" s="761"/>
      <c r="AZ23" s="173"/>
      <c r="BA23" s="2252">
        <v>1</v>
      </c>
      <c r="BB23" s="2310"/>
      <c r="BC23" s="752"/>
      <c r="BD23" s="753"/>
      <c r="BE23" s="754"/>
      <c r="BF23" s="2252">
        <v>0</v>
      </c>
      <c r="BG23" s="2310"/>
      <c r="BH23" s="752"/>
      <c r="BI23" s="753"/>
      <c r="BJ23" s="754"/>
      <c r="BK23" s="2252">
        <v>2</v>
      </c>
      <c r="BL23" s="2310"/>
      <c r="BM23" s="2253"/>
      <c r="BN23" s="749"/>
      <c r="BO23" s="750"/>
      <c r="BP23" s="751"/>
      <c r="BQ23" s="3579">
        <v>2</v>
      </c>
      <c r="BR23" s="3580"/>
      <c r="BS23" s="3581"/>
      <c r="BT23" s="3588"/>
      <c r="BU23" s="3589"/>
      <c r="BV23" s="3590"/>
      <c r="BW23" s="2252">
        <v>0</v>
      </c>
      <c r="BX23" s="2310"/>
      <c r="BY23" s="2253"/>
      <c r="BZ23" s="749"/>
      <c r="CA23" s="750"/>
      <c r="CB23" s="751"/>
      <c r="CC23" s="2252">
        <v>2</v>
      </c>
      <c r="CD23" s="2253"/>
      <c r="CE23" s="750"/>
      <c r="CF23" s="750"/>
      <c r="CG23" s="751"/>
    </row>
    <row r="24" spans="2:85" ht="46.5" customHeight="1" x14ac:dyDescent="0.25">
      <c r="B24" s="2249" t="s">
        <v>1792</v>
      </c>
      <c r="C24" s="2477"/>
      <c r="D24" s="2477"/>
      <c r="E24" s="2477"/>
      <c r="F24" s="2477"/>
      <c r="G24" s="2477"/>
      <c r="H24" s="2477"/>
      <c r="I24" s="2477"/>
      <c r="J24" s="2252">
        <v>15</v>
      </c>
      <c r="K24" s="2253"/>
      <c r="L24" s="2306"/>
      <c r="M24" s="2307"/>
      <c r="N24" s="2308"/>
      <c r="O24" s="2252">
        <v>76</v>
      </c>
      <c r="P24" s="2253"/>
      <c r="Q24" s="2306"/>
      <c r="R24" s="2307"/>
      <c r="S24" s="2308"/>
      <c r="T24" s="2165">
        <v>76</v>
      </c>
      <c r="U24" s="2166"/>
      <c r="V24" s="2139"/>
      <c r="W24" s="2140"/>
      <c r="X24" s="2141"/>
      <c r="Y24" s="3579">
        <v>46</v>
      </c>
      <c r="Z24" s="3580"/>
      <c r="AA24" s="3581"/>
      <c r="AB24" s="3612"/>
      <c r="AC24" s="3611"/>
      <c r="AD24" s="3579">
        <v>0</v>
      </c>
      <c r="AE24" s="3580"/>
      <c r="AF24" s="3581"/>
      <c r="AG24" s="3586"/>
      <c r="AH24" s="3569"/>
      <c r="AI24" s="3587"/>
      <c r="AJ24" s="2252">
        <v>137</v>
      </c>
      <c r="AK24" s="2253"/>
      <c r="AL24" s="3586"/>
      <c r="AM24" s="3569"/>
      <c r="AN24" s="3587"/>
      <c r="AO24" s="761"/>
      <c r="AP24" s="761"/>
      <c r="AQ24" s="761"/>
      <c r="AR24" s="761"/>
      <c r="AS24" s="761"/>
      <c r="AT24" s="761"/>
      <c r="AU24" s="761"/>
      <c r="AV24" s="761"/>
      <c r="AW24" s="761"/>
      <c r="AX24" s="761"/>
      <c r="AY24" s="761"/>
      <c r="BA24" s="2252">
        <f>BA20-BA21-BA22-BA23</f>
        <v>122</v>
      </c>
      <c r="BB24" s="2253"/>
      <c r="BC24" s="2306"/>
      <c r="BD24" s="2307"/>
      <c r="BE24" s="2308"/>
      <c r="BF24" s="2252">
        <v>15</v>
      </c>
      <c r="BG24" s="2253"/>
      <c r="BH24" s="2306"/>
      <c r="BI24" s="2307"/>
      <c r="BJ24" s="2308"/>
      <c r="BK24" s="2252">
        <f>BK20-BK21-BK22-BK23</f>
        <v>76</v>
      </c>
      <c r="BL24" s="2310"/>
      <c r="BM24" s="2253"/>
      <c r="BN24" s="2271"/>
      <c r="BO24" s="2272"/>
      <c r="BP24" s="2273"/>
      <c r="BQ24" s="3579">
        <f>BQ20-BQ21-BQ22-BQ23</f>
        <v>76</v>
      </c>
      <c r="BR24" s="3580"/>
      <c r="BS24" s="3581"/>
      <c r="BT24" s="3586"/>
      <c r="BU24" s="3569"/>
      <c r="BV24" s="3587"/>
      <c r="BW24" s="2252">
        <v>46</v>
      </c>
      <c r="BX24" s="2310"/>
      <c r="BY24" s="2253"/>
      <c r="BZ24" s="2271"/>
      <c r="CA24" s="2272"/>
      <c r="CB24" s="2273"/>
      <c r="CC24" s="2252">
        <v>137</v>
      </c>
      <c r="CD24" s="2253"/>
      <c r="CE24" s="2271"/>
      <c r="CF24" s="2272"/>
      <c r="CG24" s="2273"/>
    </row>
    <row r="25" spans="2:85" ht="8.25" hidden="1" customHeight="1" x14ac:dyDescent="0.25">
      <c r="B25" s="2366"/>
      <c r="C25" s="2250"/>
      <c r="D25" s="2250"/>
      <c r="E25" s="2250"/>
      <c r="F25" s="2250"/>
      <c r="G25" s="2250"/>
      <c r="H25" s="2250"/>
      <c r="I25" s="2251"/>
      <c r="J25" s="2252"/>
      <c r="K25" s="2310"/>
      <c r="L25" s="2310"/>
      <c r="M25" s="2310"/>
      <c r="N25" s="2313"/>
      <c r="O25" s="2252"/>
      <c r="P25" s="2310"/>
      <c r="Q25" s="2310"/>
      <c r="R25" s="2310"/>
      <c r="S25" s="2313"/>
      <c r="T25" s="2165"/>
      <c r="U25" s="2140"/>
      <c r="V25" s="2140"/>
      <c r="W25" s="2140"/>
      <c r="X25" s="2141"/>
      <c r="Y25" s="3579"/>
      <c r="Z25" s="3580"/>
      <c r="AA25" s="3581"/>
      <c r="AB25" s="3612"/>
      <c r="AC25" s="3611"/>
      <c r="AD25" s="3591"/>
      <c r="AE25" s="3592"/>
      <c r="AF25" s="3592"/>
      <c r="AG25" s="3569"/>
      <c r="AH25" s="3569"/>
      <c r="AI25" s="3587"/>
      <c r="AJ25" s="2252">
        <f t="shared" ref="AJ25" si="0">Y25+O25</f>
        <v>0</v>
      </c>
      <c r="AK25" s="2253"/>
      <c r="AL25" s="3586"/>
      <c r="AM25" s="3569"/>
      <c r="AN25" s="3587"/>
      <c r="AO25" s="743"/>
      <c r="AP25" s="743"/>
      <c r="AQ25" s="743"/>
      <c r="AR25" s="743"/>
      <c r="AS25" s="743"/>
      <c r="AT25" s="743"/>
      <c r="AU25" s="743"/>
      <c r="AV25" s="743"/>
      <c r="AW25" s="743"/>
      <c r="AX25" s="743"/>
      <c r="AY25" s="743"/>
      <c r="AZ25" s="173"/>
      <c r="BA25" s="2252"/>
      <c r="BB25" s="2310"/>
      <c r="BC25" s="2310"/>
      <c r="BD25" s="2310"/>
      <c r="BE25" s="2313"/>
      <c r="BF25" s="2252"/>
      <c r="BG25" s="2310"/>
      <c r="BH25" s="2310"/>
      <c r="BI25" s="2310"/>
      <c r="BJ25" s="2313"/>
      <c r="BK25" s="2252"/>
      <c r="BL25" s="2310"/>
      <c r="BM25" s="2253"/>
      <c r="BN25" s="2319"/>
      <c r="BO25" s="2314"/>
      <c r="BP25" s="2315"/>
      <c r="BQ25" s="3579"/>
      <c r="BR25" s="3580"/>
      <c r="BS25" s="3581"/>
      <c r="BT25" s="3586"/>
      <c r="BU25" s="3569"/>
      <c r="BV25" s="3587"/>
      <c r="BW25" s="2316"/>
      <c r="BX25" s="2317"/>
      <c r="BY25" s="2317"/>
      <c r="BZ25" s="2314"/>
      <c r="CA25" s="2314"/>
      <c r="CB25" s="2315"/>
      <c r="CC25" s="2252">
        <f t="shared" ref="CC25" si="1">BK25+BF25</f>
        <v>0</v>
      </c>
      <c r="CD25" s="2253"/>
      <c r="CE25" s="2319"/>
      <c r="CF25" s="2314"/>
      <c r="CG25" s="2315"/>
    </row>
    <row r="26" spans="2:85" ht="54.75" hidden="1" customHeight="1" x14ac:dyDescent="0.25">
      <c r="B26" s="2444" t="s">
        <v>1716</v>
      </c>
      <c r="C26" s="2445"/>
      <c r="D26" s="2445"/>
      <c r="E26" s="2445"/>
      <c r="F26" s="2445"/>
      <c r="G26" s="2445"/>
      <c r="H26" s="2445"/>
      <c r="I26" s="2446"/>
      <c r="J26" s="2320"/>
      <c r="K26" s="2321"/>
      <c r="L26" s="2322"/>
      <c r="M26" s="2323"/>
      <c r="N26" s="2324"/>
      <c r="O26" s="2320"/>
      <c r="P26" s="2321"/>
      <c r="Q26" s="2322"/>
      <c r="R26" s="2323"/>
      <c r="S26" s="2324"/>
      <c r="T26" s="2383"/>
      <c r="U26" s="2384"/>
      <c r="V26" s="2385"/>
      <c r="W26" s="2386"/>
      <c r="X26" s="2387"/>
      <c r="Y26" s="3579"/>
      <c r="Z26" s="3580"/>
      <c r="AA26" s="3581"/>
      <c r="AB26" s="3613"/>
      <c r="AC26" s="3614"/>
      <c r="AD26" s="3593"/>
      <c r="AE26" s="3594"/>
      <c r="AF26" s="3595"/>
      <c r="AG26" s="3596"/>
      <c r="AH26" s="3597"/>
      <c r="AI26" s="3598"/>
      <c r="AJ26" s="2252"/>
      <c r="AK26" s="2253"/>
      <c r="AL26" s="3596"/>
      <c r="AM26" s="3597"/>
      <c r="AN26" s="3598"/>
      <c r="AO26" s="762"/>
      <c r="AP26" s="762"/>
      <c r="AQ26" s="762"/>
      <c r="AR26" s="762"/>
      <c r="AS26" s="762"/>
      <c r="AT26" s="762"/>
      <c r="AU26" s="762"/>
      <c r="AV26" s="762"/>
      <c r="AW26" s="762"/>
      <c r="AX26" s="762"/>
      <c r="AY26" s="762"/>
      <c r="BA26" s="2320"/>
      <c r="BB26" s="2321"/>
      <c r="BC26" s="2322"/>
      <c r="BD26" s="2323"/>
      <c r="BE26" s="2324"/>
      <c r="BF26" s="2320"/>
      <c r="BG26" s="2321"/>
      <c r="BH26" s="2322"/>
      <c r="BI26" s="2323"/>
      <c r="BJ26" s="2324"/>
      <c r="BK26" s="2252"/>
      <c r="BL26" s="2310"/>
      <c r="BM26" s="2253"/>
      <c r="BN26" s="2325"/>
      <c r="BO26" s="2326"/>
      <c r="BP26" s="2327"/>
      <c r="BQ26" s="3579"/>
      <c r="BR26" s="3580"/>
      <c r="BS26" s="3581"/>
      <c r="BT26" s="3596"/>
      <c r="BU26" s="3597"/>
      <c r="BV26" s="3598"/>
      <c r="BW26" s="2328"/>
      <c r="BX26" s="2329"/>
      <c r="BY26" s="2330"/>
      <c r="BZ26" s="2325"/>
      <c r="CA26" s="2326"/>
      <c r="CB26" s="2327"/>
      <c r="CC26" s="2252"/>
      <c r="CD26" s="2253"/>
      <c r="CE26" s="2325"/>
      <c r="CF26" s="2326"/>
      <c r="CG26" s="2327"/>
    </row>
    <row r="27" spans="2:85" ht="8.25" hidden="1" customHeight="1" x14ac:dyDescent="0.25">
      <c r="B27" s="2366"/>
      <c r="C27" s="2250"/>
      <c r="D27" s="2250"/>
      <c r="E27" s="2250"/>
      <c r="F27" s="2250"/>
      <c r="G27" s="2250"/>
      <c r="H27" s="2250"/>
      <c r="I27" s="2251"/>
      <c r="J27" s="2252"/>
      <c r="K27" s="2310"/>
      <c r="L27" s="2310"/>
      <c r="M27" s="2310"/>
      <c r="N27" s="2313"/>
      <c r="O27" s="2252"/>
      <c r="P27" s="2310"/>
      <c r="Q27" s="2310"/>
      <c r="R27" s="2310"/>
      <c r="S27" s="2313"/>
      <c r="T27" s="2165"/>
      <c r="U27" s="2140"/>
      <c r="V27" s="2140"/>
      <c r="W27" s="2140"/>
      <c r="X27" s="2141"/>
      <c r="Y27" s="3579"/>
      <c r="Z27" s="3580"/>
      <c r="AA27" s="3581"/>
      <c r="AB27" s="3612"/>
      <c r="AC27" s="3611"/>
      <c r="AD27" s="3591"/>
      <c r="AE27" s="3592"/>
      <c r="AF27" s="3592"/>
      <c r="AG27" s="3569"/>
      <c r="AH27" s="3569"/>
      <c r="AI27" s="3587"/>
      <c r="AJ27" s="2252"/>
      <c r="AK27" s="2253"/>
      <c r="AL27" s="3586"/>
      <c r="AM27" s="3569"/>
      <c r="AN27" s="3587"/>
      <c r="AO27" s="743"/>
      <c r="AP27" s="743"/>
      <c r="AQ27" s="743"/>
      <c r="AR27" s="743"/>
      <c r="AS27" s="743"/>
      <c r="AT27" s="743"/>
      <c r="AU27" s="743"/>
      <c r="AV27" s="743"/>
      <c r="AW27" s="743"/>
      <c r="AX27" s="743"/>
      <c r="AY27" s="743"/>
      <c r="AZ27" s="173"/>
      <c r="BA27" s="2252"/>
      <c r="BB27" s="2310"/>
      <c r="BC27" s="2310"/>
      <c r="BD27" s="2310"/>
      <c r="BE27" s="2313"/>
      <c r="BF27" s="2252"/>
      <c r="BG27" s="2310"/>
      <c r="BH27" s="2310"/>
      <c r="BI27" s="2310"/>
      <c r="BJ27" s="2313"/>
      <c r="BK27" s="2252"/>
      <c r="BL27" s="2310"/>
      <c r="BM27" s="2253"/>
      <c r="BN27" s="2319"/>
      <c r="BO27" s="2314"/>
      <c r="BP27" s="2315"/>
      <c r="BQ27" s="3579"/>
      <c r="BR27" s="3580"/>
      <c r="BS27" s="3581"/>
      <c r="BT27" s="3586"/>
      <c r="BU27" s="3569"/>
      <c r="BV27" s="3587"/>
      <c r="BW27" s="2316"/>
      <c r="BX27" s="2317"/>
      <c r="BY27" s="2317"/>
      <c r="BZ27" s="2314"/>
      <c r="CA27" s="2314"/>
      <c r="CB27" s="2315"/>
      <c r="CC27" s="2252"/>
      <c r="CD27" s="2253"/>
      <c r="CE27" s="2319"/>
      <c r="CF27" s="2314"/>
      <c r="CG27" s="2315"/>
    </row>
    <row r="28" spans="2:85" ht="33.75" customHeight="1" x14ac:dyDescent="0.25">
      <c r="B28" s="2249" t="s">
        <v>1648</v>
      </c>
      <c r="C28" s="2250"/>
      <c r="D28" s="2250"/>
      <c r="E28" s="2250"/>
      <c r="F28" s="2250"/>
      <c r="G28" s="2250"/>
      <c r="H28" s="2250"/>
      <c r="I28" s="2250"/>
      <c r="J28" s="2304">
        <f>J24/J20</f>
        <v>0.83333333333333337</v>
      </c>
      <c r="K28" s="2305"/>
      <c r="L28" s="2306"/>
      <c r="M28" s="2307"/>
      <c r="N28" s="2308"/>
      <c r="O28" s="2304">
        <f>O24/O20</f>
        <v>0.87356321839080464</v>
      </c>
      <c r="P28" s="2305"/>
      <c r="Q28" s="2306"/>
      <c r="R28" s="2307"/>
      <c r="S28" s="2308"/>
      <c r="T28" s="2388">
        <f>T24/T20</f>
        <v>0.87356321839080464</v>
      </c>
      <c r="U28" s="2389"/>
      <c r="V28" s="2139"/>
      <c r="W28" s="2140"/>
      <c r="X28" s="2141"/>
      <c r="Y28" s="3599">
        <f>Y24/Y20</f>
        <v>0.58974358974358976</v>
      </c>
      <c r="Z28" s="3600"/>
      <c r="AA28" s="3601"/>
      <c r="AB28" s="3612"/>
      <c r="AC28" s="3611"/>
      <c r="AD28" s="3599">
        <v>0</v>
      </c>
      <c r="AE28" s="3600"/>
      <c r="AF28" s="3601"/>
      <c r="AG28" s="3586"/>
      <c r="AH28" s="3569"/>
      <c r="AI28" s="3587"/>
      <c r="AJ28" s="2304">
        <f>AJ24/AJ20</f>
        <v>0.76111111111111107</v>
      </c>
      <c r="AK28" s="2305"/>
      <c r="AL28" s="3586"/>
      <c r="AM28" s="3569"/>
      <c r="AN28" s="3587"/>
      <c r="AO28" s="761"/>
      <c r="AP28" s="761"/>
      <c r="AQ28" s="761"/>
      <c r="AR28" s="761"/>
      <c r="AS28" s="761"/>
      <c r="AT28" s="761"/>
      <c r="AU28" s="761"/>
      <c r="AV28" s="761"/>
      <c r="AW28" s="761"/>
      <c r="AX28" s="761"/>
      <c r="AY28" s="761"/>
      <c r="BA28" s="2311"/>
      <c r="BB28" s="2312"/>
      <c r="BC28" s="2306"/>
      <c r="BD28" s="2307"/>
      <c r="BE28" s="2308"/>
      <c r="BF28" s="2311"/>
      <c r="BG28" s="2312"/>
      <c r="BH28" s="2306"/>
      <c r="BI28" s="2307"/>
      <c r="BJ28" s="2308"/>
      <c r="BK28" s="2311"/>
      <c r="BL28" s="2318"/>
      <c r="BM28" s="2312"/>
      <c r="BN28" s="2271"/>
      <c r="BO28" s="2272"/>
      <c r="BP28" s="2273"/>
      <c r="BQ28" s="3622"/>
      <c r="BR28" s="3623"/>
      <c r="BS28" s="3624"/>
      <c r="BT28" s="3586"/>
      <c r="BU28" s="3569"/>
      <c r="BV28" s="3587"/>
      <c r="BW28" s="2311"/>
      <c r="BX28" s="2318"/>
      <c r="BY28" s="2312"/>
      <c r="BZ28" s="2271"/>
      <c r="CA28" s="2272"/>
      <c r="CB28" s="2273"/>
      <c r="CC28" s="2311"/>
      <c r="CD28" s="2312"/>
      <c r="CE28" s="2271"/>
      <c r="CF28" s="2272"/>
      <c r="CG28" s="2273"/>
    </row>
    <row r="29" spans="2:85" ht="8.25" customHeight="1" x14ac:dyDescent="0.25">
      <c r="B29" s="2366"/>
      <c r="C29" s="2250"/>
      <c r="D29" s="2250"/>
      <c r="E29" s="2250"/>
      <c r="F29" s="2250"/>
      <c r="G29" s="2250"/>
      <c r="H29" s="2250"/>
      <c r="I29" s="2250"/>
      <c r="J29" s="2252"/>
      <c r="K29" s="2310"/>
      <c r="L29" s="2310"/>
      <c r="M29" s="2310"/>
      <c r="N29" s="2313"/>
      <c r="O29" s="2252"/>
      <c r="P29" s="2310"/>
      <c r="Q29" s="2310"/>
      <c r="R29" s="2310"/>
      <c r="S29" s="2313"/>
      <c r="T29" s="2165"/>
      <c r="U29" s="2140"/>
      <c r="V29" s="2140"/>
      <c r="W29" s="2140"/>
      <c r="X29" s="2141"/>
      <c r="Y29" s="3579"/>
      <c r="Z29" s="3580"/>
      <c r="AA29" s="3581"/>
      <c r="AB29" s="3562"/>
      <c r="AC29" s="3611"/>
      <c r="AD29" s="3591"/>
      <c r="AE29" s="3592"/>
      <c r="AF29" s="3592"/>
      <c r="AG29" s="3569"/>
      <c r="AH29" s="3569"/>
      <c r="AI29" s="3587"/>
      <c r="AJ29" s="2252"/>
      <c r="AK29" s="2253"/>
      <c r="AL29" s="3569"/>
      <c r="AM29" s="3569"/>
      <c r="AN29" s="3587"/>
      <c r="AO29" s="743"/>
      <c r="AP29" s="743"/>
      <c r="AQ29" s="743"/>
      <c r="AR29" s="743"/>
      <c r="AS29" s="743"/>
      <c r="AT29" s="743"/>
      <c r="AU29" s="743"/>
      <c r="AV29" s="743"/>
      <c r="AW29" s="743"/>
      <c r="AX29" s="743"/>
      <c r="AY29" s="743"/>
      <c r="AZ29" s="173"/>
      <c r="BA29" s="2252"/>
      <c r="BB29" s="2310"/>
      <c r="BC29" s="2310"/>
      <c r="BD29" s="2310"/>
      <c r="BE29" s="2313"/>
      <c r="BF29" s="2252"/>
      <c r="BG29" s="2310"/>
      <c r="BH29" s="2310"/>
      <c r="BI29" s="2310"/>
      <c r="BJ29" s="2313"/>
      <c r="BK29" s="2252"/>
      <c r="BL29" s="2310"/>
      <c r="BM29" s="2253"/>
      <c r="BN29" s="2314"/>
      <c r="BO29" s="2314"/>
      <c r="BP29" s="2315"/>
      <c r="BQ29" s="3579"/>
      <c r="BR29" s="3580"/>
      <c r="BS29" s="3581"/>
      <c r="BT29" s="3569"/>
      <c r="BU29" s="3569"/>
      <c r="BV29" s="3587"/>
      <c r="BW29" s="2316"/>
      <c r="BX29" s="2317"/>
      <c r="BY29" s="2317"/>
      <c r="BZ29" s="2314"/>
      <c r="CA29" s="2314"/>
      <c r="CB29" s="2315"/>
      <c r="CC29" s="2252"/>
      <c r="CD29" s="2253"/>
      <c r="CE29" s="2314"/>
      <c r="CF29" s="2314"/>
      <c r="CG29" s="2315"/>
    </row>
    <row r="30" spans="2:85" ht="46.5" customHeight="1" x14ac:dyDescent="0.25">
      <c r="B30" s="2402" t="s">
        <v>4124</v>
      </c>
      <c r="C30" s="2478"/>
      <c r="D30" s="2478"/>
      <c r="E30" s="2478"/>
      <c r="F30" s="2478"/>
      <c r="G30" s="2478"/>
      <c r="H30" s="2478"/>
      <c r="I30" s="2478"/>
      <c r="J30" s="2252">
        <v>0</v>
      </c>
      <c r="K30" s="2253"/>
      <c r="L30" s="2306"/>
      <c r="M30" s="2307"/>
      <c r="N30" s="2308"/>
      <c r="O30" s="2252">
        <v>17</v>
      </c>
      <c r="P30" s="2253"/>
      <c r="Q30" s="2306"/>
      <c r="R30" s="2307"/>
      <c r="S30" s="2308"/>
      <c r="T30" s="2165">
        <v>17</v>
      </c>
      <c r="U30" s="2166"/>
      <c r="V30" s="2139"/>
      <c r="W30" s="2140"/>
      <c r="X30" s="2141"/>
      <c r="Y30" s="3579">
        <v>40</v>
      </c>
      <c r="Z30" s="3580"/>
      <c r="AA30" s="3581"/>
      <c r="AB30" s="3612"/>
      <c r="AC30" s="3611"/>
      <c r="AD30" s="3579">
        <v>0</v>
      </c>
      <c r="AE30" s="3580"/>
      <c r="AF30" s="3581"/>
      <c r="AG30" s="3586"/>
      <c r="AH30" s="3569"/>
      <c r="AI30" s="3587"/>
      <c r="AJ30" s="2252">
        <v>57</v>
      </c>
      <c r="AK30" s="2253"/>
      <c r="AL30" s="3586"/>
      <c r="AM30" s="3569"/>
      <c r="AN30" s="3587"/>
      <c r="AO30" s="761"/>
      <c r="AP30" s="761"/>
      <c r="AQ30" s="761"/>
      <c r="AR30" s="761"/>
      <c r="AS30" s="761"/>
      <c r="AT30" s="761"/>
      <c r="AU30" s="761"/>
      <c r="AV30" s="761"/>
      <c r="AW30" s="761"/>
      <c r="AX30" s="761"/>
      <c r="AY30" s="761"/>
      <c r="BA30" s="2252">
        <v>57</v>
      </c>
      <c r="BB30" s="2253"/>
      <c r="BC30" s="2306"/>
      <c r="BD30" s="2307"/>
      <c r="BE30" s="2308"/>
      <c r="BF30" s="2252">
        <v>0</v>
      </c>
      <c r="BG30" s="2253"/>
      <c r="BH30" s="2306"/>
      <c r="BI30" s="2307"/>
      <c r="BJ30" s="2308"/>
      <c r="BK30" s="2252">
        <v>17</v>
      </c>
      <c r="BL30" s="2310"/>
      <c r="BM30" s="2253"/>
      <c r="BN30" s="2271"/>
      <c r="BO30" s="2272"/>
      <c r="BP30" s="2273"/>
      <c r="BQ30" s="3579">
        <v>17</v>
      </c>
      <c r="BR30" s="3580"/>
      <c r="BS30" s="3581"/>
      <c r="BT30" s="3586"/>
      <c r="BU30" s="3569"/>
      <c r="BV30" s="3587"/>
      <c r="BW30" s="2252">
        <v>40</v>
      </c>
      <c r="BX30" s="2310"/>
      <c r="BY30" s="2253"/>
      <c r="BZ30" s="2271"/>
      <c r="CA30" s="2272"/>
      <c r="CB30" s="2273"/>
      <c r="CC30" s="2252">
        <v>57</v>
      </c>
      <c r="CD30" s="2253"/>
      <c r="CE30" s="2271"/>
      <c r="CF30" s="2272"/>
      <c r="CG30" s="2273"/>
    </row>
    <row r="31" spans="2:85" ht="33.75" customHeight="1" x14ac:dyDescent="0.25">
      <c r="B31" s="2402" t="s">
        <v>4125</v>
      </c>
      <c r="C31" s="2403"/>
      <c r="D31" s="2403"/>
      <c r="E31" s="2403"/>
      <c r="F31" s="2403"/>
      <c r="G31" s="2403"/>
      <c r="H31" s="2403"/>
      <c r="I31" s="2403"/>
      <c r="J31" s="2304">
        <f>J30/J24</f>
        <v>0</v>
      </c>
      <c r="K31" s="2305"/>
      <c r="L31" s="2306"/>
      <c r="M31" s="2307"/>
      <c r="N31" s="2308"/>
      <c r="O31" s="2304">
        <f>O30/O24</f>
        <v>0.22368421052631579</v>
      </c>
      <c r="P31" s="2305"/>
      <c r="Q31" s="2306"/>
      <c r="R31" s="2307"/>
      <c r="S31" s="2308"/>
      <c r="T31" s="2388">
        <f>T30/T24</f>
        <v>0.22368421052631579</v>
      </c>
      <c r="U31" s="2389"/>
      <c r="V31" s="2139"/>
      <c r="W31" s="2140"/>
      <c r="X31" s="2141"/>
      <c r="Y31" s="3599">
        <f>Y30/Y24</f>
        <v>0.86956521739130432</v>
      </c>
      <c r="Z31" s="3600"/>
      <c r="AA31" s="3601"/>
      <c r="AB31" s="3612"/>
      <c r="AC31" s="3611"/>
      <c r="AD31" s="3599">
        <v>0</v>
      </c>
      <c r="AE31" s="3600"/>
      <c r="AF31" s="3601"/>
      <c r="AG31" s="3586"/>
      <c r="AH31" s="3569"/>
      <c r="AI31" s="3587"/>
      <c r="AJ31" s="2304">
        <f>AJ30/AJ24</f>
        <v>0.41605839416058393</v>
      </c>
      <c r="AK31" s="2305"/>
      <c r="AL31" s="3586"/>
      <c r="AM31" s="3569"/>
      <c r="AN31" s="3587"/>
      <c r="AO31" s="761"/>
      <c r="AP31" s="761"/>
      <c r="AQ31" s="761"/>
      <c r="AR31" s="761"/>
      <c r="AS31" s="761"/>
      <c r="AT31" s="761"/>
      <c r="AU31" s="761"/>
      <c r="AV31" s="761"/>
      <c r="AW31" s="761"/>
      <c r="AX31" s="761"/>
      <c r="AY31" s="761"/>
      <c r="BA31" s="2304">
        <f>BA30/BA24</f>
        <v>0.46721311475409838</v>
      </c>
      <c r="BB31" s="2305"/>
      <c r="BC31" s="2306"/>
      <c r="BD31" s="2307"/>
      <c r="BE31" s="2308"/>
      <c r="BF31" s="2304">
        <f>BF30/BF24</f>
        <v>0</v>
      </c>
      <c r="BG31" s="2305"/>
      <c r="BH31" s="2306"/>
      <c r="BI31" s="2307"/>
      <c r="BJ31" s="2308"/>
      <c r="BK31" s="2304">
        <f>BK30/BK24</f>
        <v>0.22368421052631579</v>
      </c>
      <c r="BL31" s="2309"/>
      <c r="BM31" s="2305"/>
      <c r="BN31" s="2271"/>
      <c r="BO31" s="2272"/>
      <c r="BP31" s="2273"/>
      <c r="BQ31" s="3599">
        <f>BQ30/BQ24</f>
        <v>0.22368421052631579</v>
      </c>
      <c r="BR31" s="3600"/>
      <c r="BS31" s="3601"/>
      <c r="BT31" s="3586"/>
      <c r="BU31" s="3569"/>
      <c r="BV31" s="3587"/>
      <c r="BW31" s="2304">
        <f>BW30/BW24</f>
        <v>0.86956521739130432</v>
      </c>
      <c r="BX31" s="2309"/>
      <c r="BY31" s="2305"/>
      <c r="BZ31" s="2271"/>
      <c r="CA31" s="2272"/>
      <c r="CB31" s="2273"/>
      <c r="CC31" s="2304">
        <f>CC30/CC24</f>
        <v>0.41605839416058393</v>
      </c>
      <c r="CD31" s="2305"/>
      <c r="CE31" s="2271"/>
      <c r="CF31" s="2272"/>
      <c r="CG31" s="2273"/>
    </row>
    <row r="32" spans="2:85" ht="8.25" customHeight="1" x14ac:dyDescent="0.25">
      <c r="B32" s="2366"/>
      <c r="C32" s="2250"/>
      <c r="D32" s="2250"/>
      <c r="E32" s="2250"/>
      <c r="F32" s="2250"/>
      <c r="G32" s="2250"/>
      <c r="H32" s="2250"/>
      <c r="I32" s="2250"/>
      <c r="J32" s="2252"/>
      <c r="K32" s="2310"/>
      <c r="L32" s="2310"/>
      <c r="M32" s="2310"/>
      <c r="N32" s="2313"/>
      <c r="O32" s="2252"/>
      <c r="P32" s="2310"/>
      <c r="Q32" s="2310"/>
      <c r="R32" s="2310"/>
      <c r="S32" s="2313"/>
      <c r="T32" s="2165"/>
      <c r="U32" s="2140"/>
      <c r="V32" s="2140"/>
      <c r="W32" s="2140"/>
      <c r="X32" s="2141"/>
      <c r="Y32" s="3579"/>
      <c r="Z32" s="3580"/>
      <c r="AA32" s="3581"/>
      <c r="AB32" s="3562"/>
      <c r="AC32" s="3611"/>
      <c r="AD32" s="2316"/>
      <c r="AE32" s="2317"/>
      <c r="AF32" s="2317"/>
      <c r="AG32" s="2314"/>
      <c r="AH32" s="2314"/>
      <c r="AI32" s="2315"/>
      <c r="AJ32" s="2252"/>
      <c r="AK32" s="2253"/>
      <c r="AL32" s="2314"/>
      <c r="AM32" s="2314"/>
      <c r="AN32" s="2315"/>
      <c r="AO32" s="743"/>
      <c r="AP32" s="743"/>
      <c r="AQ32" s="743"/>
      <c r="AR32" s="743"/>
      <c r="AS32" s="743"/>
      <c r="AT32" s="743"/>
      <c r="AU32" s="743"/>
      <c r="AV32" s="743"/>
      <c r="AW32" s="743"/>
      <c r="AX32" s="743"/>
      <c r="AY32" s="743"/>
      <c r="AZ32" s="173"/>
      <c r="BA32" s="2252"/>
      <c r="BB32" s="2310"/>
      <c r="BC32" s="2310"/>
      <c r="BD32" s="2310"/>
      <c r="BE32" s="2313"/>
      <c r="BF32" s="2252"/>
      <c r="BG32" s="2310"/>
      <c r="BH32" s="2310"/>
      <c r="BI32" s="2310"/>
      <c r="BJ32" s="2313"/>
      <c r="BK32" s="2252"/>
      <c r="BL32" s="2310"/>
      <c r="BM32" s="2253"/>
      <c r="BN32" s="2314"/>
      <c r="BO32" s="2314"/>
      <c r="BP32" s="2315"/>
      <c r="BQ32" s="3579"/>
      <c r="BR32" s="3580"/>
      <c r="BS32" s="3581"/>
      <c r="BT32" s="3569"/>
      <c r="BU32" s="3569"/>
      <c r="BV32" s="3587"/>
      <c r="BW32" s="2316"/>
      <c r="BX32" s="2317"/>
      <c r="BY32" s="2317"/>
      <c r="BZ32" s="2314"/>
      <c r="CA32" s="2314"/>
      <c r="CB32" s="2315"/>
      <c r="CC32" s="2252"/>
      <c r="CD32" s="2253"/>
      <c r="CE32" s="2314"/>
      <c r="CF32" s="2314"/>
      <c r="CG32" s="2315"/>
    </row>
    <row r="33" spans="1:85" ht="46.5" customHeight="1" x14ac:dyDescent="0.25">
      <c r="B33" s="2404" t="s">
        <v>4126</v>
      </c>
      <c r="C33" s="2486"/>
      <c r="D33" s="2486"/>
      <c r="E33" s="2486"/>
      <c r="F33" s="2486"/>
      <c r="G33" s="2486"/>
      <c r="H33" s="2486"/>
      <c r="I33" s="2486"/>
      <c r="J33" s="2165">
        <v>0</v>
      </c>
      <c r="K33" s="2166"/>
      <c r="L33" s="2139"/>
      <c r="M33" s="2140"/>
      <c r="N33" s="2141"/>
      <c r="O33" s="2165">
        <v>15</v>
      </c>
      <c r="P33" s="2166"/>
      <c r="Q33" s="2139"/>
      <c r="R33" s="2140"/>
      <c r="S33" s="2141"/>
      <c r="T33" s="2165">
        <v>15</v>
      </c>
      <c r="U33" s="2166"/>
      <c r="V33" s="2139"/>
      <c r="W33" s="2140"/>
      <c r="X33" s="2141"/>
      <c r="Y33" s="2165">
        <v>35</v>
      </c>
      <c r="Z33" s="2140"/>
      <c r="AA33" s="2166"/>
      <c r="AB33" s="1281"/>
      <c r="AC33" s="1282"/>
      <c r="AD33" s="2165">
        <v>0</v>
      </c>
      <c r="AE33" s="2140"/>
      <c r="AF33" s="2166"/>
      <c r="AG33" s="2479"/>
      <c r="AH33" s="2480"/>
      <c r="AI33" s="2481"/>
      <c r="AJ33" s="2165">
        <v>47</v>
      </c>
      <c r="AK33" s="2166"/>
      <c r="AL33" s="2479"/>
      <c r="AM33" s="2480"/>
      <c r="AN33" s="2481"/>
      <c r="AO33" s="760"/>
      <c r="AP33" s="760"/>
      <c r="AQ33" s="760"/>
      <c r="AR33" s="760"/>
      <c r="AS33" s="760"/>
      <c r="AT33" s="760"/>
      <c r="AU33" s="760"/>
      <c r="AV33" s="760"/>
      <c r="AW33" s="760"/>
      <c r="AX33" s="760"/>
      <c r="AY33" s="760"/>
      <c r="AZ33" s="1283"/>
      <c r="BA33" s="2165">
        <v>47</v>
      </c>
      <c r="BB33" s="2166"/>
      <c r="BC33" s="2139"/>
      <c r="BD33" s="2140"/>
      <c r="BE33" s="2141"/>
      <c r="BF33" s="2165">
        <v>0</v>
      </c>
      <c r="BG33" s="2166"/>
      <c r="BH33" s="2139"/>
      <c r="BI33" s="2140"/>
      <c r="BJ33" s="2141"/>
      <c r="BK33" s="2165">
        <v>17</v>
      </c>
      <c r="BL33" s="2140"/>
      <c r="BM33" s="2166"/>
      <c r="BN33" s="2479"/>
      <c r="BO33" s="2480"/>
      <c r="BP33" s="2481"/>
      <c r="BQ33" s="2165">
        <v>17</v>
      </c>
      <c r="BR33" s="2140"/>
      <c r="BS33" s="2166"/>
      <c r="BT33" s="2479"/>
      <c r="BU33" s="2480"/>
      <c r="BV33" s="2481"/>
      <c r="BW33" s="2165">
        <v>40</v>
      </c>
      <c r="BX33" s="2140"/>
      <c r="BY33" s="2166"/>
      <c r="BZ33" s="2479"/>
      <c r="CA33" s="2480"/>
      <c r="CB33" s="2481"/>
      <c r="CC33" s="2165">
        <v>57</v>
      </c>
      <c r="CD33" s="2166"/>
      <c r="CE33" s="2479"/>
      <c r="CF33" s="2480"/>
      <c r="CG33" s="2481"/>
    </row>
    <row r="34" spans="1:85" ht="33.75" customHeight="1" x14ac:dyDescent="0.25">
      <c r="B34" s="2404" t="s">
        <v>4127</v>
      </c>
      <c r="C34" s="2405"/>
      <c r="D34" s="2405"/>
      <c r="E34" s="2405"/>
      <c r="F34" s="2405"/>
      <c r="G34" s="2405"/>
      <c r="H34" s="2405"/>
      <c r="I34" s="2405"/>
      <c r="J34" s="2388" t="e">
        <f>J33/J30</f>
        <v>#DIV/0!</v>
      </c>
      <c r="K34" s="2389"/>
      <c r="L34" s="2139"/>
      <c r="M34" s="2140"/>
      <c r="N34" s="2141"/>
      <c r="O34" s="2388">
        <f>O33/O30</f>
        <v>0.88235294117647056</v>
      </c>
      <c r="P34" s="2389"/>
      <c r="Q34" s="2139"/>
      <c r="R34" s="2140"/>
      <c r="S34" s="2141"/>
      <c r="T34" s="2388">
        <f>T33/T30</f>
        <v>0.88235294117647056</v>
      </c>
      <c r="U34" s="2389"/>
      <c r="V34" s="2139"/>
      <c r="W34" s="2140"/>
      <c r="X34" s="2141"/>
      <c r="Y34" s="2388">
        <f>Y33/Y30</f>
        <v>0.875</v>
      </c>
      <c r="Z34" s="2485"/>
      <c r="AA34" s="2389"/>
      <c r="AB34" s="1281"/>
      <c r="AC34" s="1282"/>
      <c r="AD34" s="2388" t="e">
        <f>AD33/AD30</f>
        <v>#DIV/0!</v>
      </c>
      <c r="AE34" s="2485"/>
      <c r="AF34" s="2389"/>
      <c r="AG34" s="2479"/>
      <c r="AH34" s="2480"/>
      <c r="AI34" s="2481"/>
      <c r="AJ34" s="2388">
        <f>AJ33/AJ30</f>
        <v>0.82456140350877194</v>
      </c>
      <c r="AK34" s="2389"/>
      <c r="AL34" s="2479"/>
      <c r="AM34" s="2480"/>
      <c r="AN34" s="2481"/>
      <c r="AO34" s="760"/>
      <c r="AP34" s="760"/>
      <c r="AQ34" s="760"/>
      <c r="AR34" s="760"/>
      <c r="AS34" s="760"/>
      <c r="AT34" s="760"/>
      <c r="AU34" s="760"/>
      <c r="AV34" s="760"/>
      <c r="AW34" s="760"/>
      <c r="AX34" s="760"/>
      <c r="AY34" s="760"/>
      <c r="AZ34" s="1283"/>
      <c r="BA34" s="2388">
        <f>BA33/BA30</f>
        <v>0.82456140350877194</v>
      </c>
      <c r="BB34" s="2389"/>
      <c r="BC34" s="2139"/>
      <c r="BD34" s="2140"/>
      <c r="BE34" s="2141"/>
      <c r="BF34" s="2388" t="e">
        <f>BF33/BF30</f>
        <v>#DIV/0!</v>
      </c>
      <c r="BG34" s="2389"/>
      <c r="BH34" s="2139"/>
      <c r="BI34" s="2140"/>
      <c r="BJ34" s="2141"/>
      <c r="BK34" s="2388">
        <f>BK33/BK30</f>
        <v>1</v>
      </c>
      <c r="BL34" s="2485"/>
      <c r="BM34" s="2389"/>
      <c r="BN34" s="2479"/>
      <c r="BO34" s="2480"/>
      <c r="BP34" s="2481"/>
      <c r="BQ34" s="2388">
        <f>BQ33/BQ30</f>
        <v>1</v>
      </c>
      <c r="BR34" s="2485"/>
      <c r="BS34" s="2389"/>
      <c r="BT34" s="2479"/>
      <c r="BU34" s="2480"/>
      <c r="BV34" s="2481"/>
      <c r="BW34" s="2388">
        <f>BW33/BW30</f>
        <v>1</v>
      </c>
      <c r="BX34" s="2485"/>
      <c r="BY34" s="2389"/>
      <c r="BZ34" s="2479"/>
      <c r="CA34" s="2480"/>
      <c r="CB34" s="2481"/>
      <c r="CC34" s="2388">
        <f>CC33/CC30</f>
        <v>1</v>
      </c>
      <c r="CD34" s="2389"/>
      <c r="CE34" s="2479"/>
      <c r="CF34" s="2480"/>
      <c r="CG34" s="2481"/>
    </row>
    <row r="35" spans="1:85" ht="8.25" customHeight="1" thickBot="1" x14ac:dyDescent="0.3">
      <c r="B35" s="2400"/>
      <c r="C35" s="2401"/>
      <c r="D35" s="2401"/>
      <c r="E35" s="2401"/>
      <c r="F35" s="2401"/>
      <c r="G35" s="2401"/>
      <c r="H35" s="2401"/>
      <c r="I35" s="2401"/>
      <c r="J35" s="2303"/>
      <c r="K35" s="2303"/>
      <c r="L35" s="2303"/>
      <c r="M35" s="2303"/>
      <c r="N35" s="2303"/>
      <c r="O35" s="2303"/>
      <c r="P35" s="2303"/>
      <c r="Q35" s="2303"/>
      <c r="R35" s="2303"/>
      <c r="S35" s="2303"/>
      <c r="T35" s="2142"/>
      <c r="U35" s="2142"/>
      <c r="V35" s="2142"/>
      <c r="W35" s="2142"/>
      <c r="X35" s="2142"/>
      <c r="Y35" s="2269"/>
      <c r="Z35" s="2269"/>
      <c r="AA35" s="2269"/>
      <c r="AB35" s="756"/>
      <c r="AC35" s="756"/>
      <c r="AD35" s="2269"/>
      <c r="AE35" s="2269"/>
      <c r="AF35" s="2269"/>
      <c r="AG35" s="2270"/>
      <c r="AH35" s="2270"/>
      <c r="AI35" s="2270"/>
      <c r="AJ35" s="2269"/>
      <c r="AK35" s="2269"/>
      <c r="AL35" s="2270"/>
      <c r="AM35" s="2270"/>
      <c r="AN35" s="2290"/>
      <c r="AO35" s="743"/>
      <c r="AP35" s="743"/>
      <c r="AQ35" s="743"/>
      <c r="AR35" s="743"/>
      <c r="AS35" s="743"/>
      <c r="AT35" s="743"/>
      <c r="AU35" s="743"/>
      <c r="AV35" s="743"/>
      <c r="AW35" s="743"/>
      <c r="AX35" s="743"/>
      <c r="AY35" s="743"/>
      <c r="AZ35" s="173"/>
      <c r="BA35" s="2303"/>
      <c r="BB35" s="2303"/>
      <c r="BC35" s="2303"/>
      <c r="BD35" s="2303"/>
      <c r="BE35" s="2303"/>
      <c r="BF35" s="2303"/>
      <c r="BG35" s="2303"/>
      <c r="BH35" s="2303"/>
      <c r="BI35" s="2303"/>
      <c r="BJ35" s="2303"/>
      <c r="BK35" s="2269"/>
      <c r="BL35" s="2269"/>
      <c r="BM35" s="2269"/>
      <c r="BN35" s="2270"/>
      <c r="BO35" s="2270"/>
      <c r="BP35" s="2270"/>
      <c r="BQ35" s="2269"/>
      <c r="BR35" s="2269"/>
      <c r="BS35" s="2269"/>
      <c r="BT35" s="2270"/>
      <c r="BU35" s="2270"/>
      <c r="BV35" s="2270"/>
      <c r="BW35" s="2269"/>
      <c r="BX35" s="2269"/>
      <c r="BY35" s="2269"/>
      <c r="BZ35" s="2270"/>
      <c r="CA35" s="2270"/>
      <c r="CB35" s="2270"/>
      <c r="CC35" s="2269"/>
      <c r="CD35" s="2269"/>
      <c r="CE35" s="2270"/>
      <c r="CF35" s="2270"/>
      <c r="CG35" s="2290"/>
    </row>
    <row r="36" spans="1:85" ht="54.75" customHeight="1" thickBot="1" x14ac:dyDescent="0.3">
      <c r="B36" s="2406" t="s">
        <v>1749</v>
      </c>
      <c r="C36" s="2407"/>
      <c r="D36" s="2407"/>
      <c r="E36" s="2407"/>
      <c r="F36" s="2407"/>
      <c r="G36" s="2407"/>
      <c r="H36" s="2407"/>
      <c r="I36" s="2408"/>
      <c r="J36" s="2291"/>
      <c r="K36" s="2292"/>
      <c r="L36" s="2293"/>
      <c r="M36" s="2294"/>
      <c r="N36" s="2295"/>
      <c r="O36" s="2291"/>
      <c r="P36" s="2292"/>
      <c r="Q36" s="2293"/>
      <c r="R36" s="2294"/>
      <c r="S36" s="2295"/>
      <c r="T36" s="2143"/>
      <c r="U36" s="2144"/>
      <c r="V36" s="2145"/>
      <c r="W36" s="2146"/>
      <c r="X36" s="2147"/>
      <c r="Y36" s="2296"/>
      <c r="Z36" s="2297"/>
      <c r="AA36" s="2298"/>
      <c r="AB36" s="757"/>
      <c r="AC36" s="758"/>
      <c r="AD36" s="2299"/>
      <c r="AE36" s="2297"/>
      <c r="AF36" s="2300"/>
      <c r="AG36" s="2299"/>
      <c r="AH36" s="2297"/>
      <c r="AI36" s="2300"/>
      <c r="AJ36" s="2291"/>
      <c r="AK36" s="2292"/>
      <c r="AL36" s="2299"/>
      <c r="AM36" s="2297"/>
      <c r="AN36" s="2300"/>
      <c r="AO36" s="762"/>
      <c r="AP36" s="762"/>
      <c r="AQ36" s="762"/>
      <c r="AR36" s="762"/>
      <c r="AS36" s="762"/>
      <c r="AT36" s="762"/>
      <c r="AU36" s="762"/>
      <c r="AV36" s="762"/>
      <c r="AW36" s="762"/>
      <c r="AX36" s="762"/>
      <c r="AY36" s="762"/>
      <c r="BA36" s="2291"/>
      <c r="BB36" s="2292"/>
      <c r="BC36" s="2293"/>
      <c r="BD36" s="2294"/>
      <c r="BE36" s="2295"/>
      <c r="BF36" s="2291"/>
      <c r="BG36" s="2292"/>
      <c r="BH36" s="2293"/>
      <c r="BI36" s="2294"/>
      <c r="BJ36" s="2295"/>
      <c r="BK36" s="2296"/>
      <c r="BL36" s="2297"/>
      <c r="BM36" s="2298"/>
      <c r="BN36" s="2299"/>
      <c r="BO36" s="2297"/>
      <c r="BP36" s="2300"/>
      <c r="BQ36" s="2296"/>
      <c r="BR36" s="2297"/>
      <c r="BS36" s="2298"/>
      <c r="BT36" s="2299"/>
      <c r="BU36" s="2297"/>
      <c r="BV36" s="2300"/>
      <c r="BW36" s="2299"/>
      <c r="BX36" s="2297"/>
      <c r="BY36" s="2300"/>
      <c r="BZ36" s="2299"/>
      <c r="CA36" s="2297"/>
      <c r="CB36" s="2300"/>
      <c r="CC36" s="2301">
        <v>12</v>
      </c>
      <c r="CD36" s="2302"/>
      <c r="CE36" s="2299"/>
      <c r="CF36" s="2297"/>
      <c r="CG36" s="2300"/>
    </row>
    <row r="37" spans="1:85" s="105" customFormat="1" ht="8.25" customHeight="1" thickBot="1" x14ac:dyDescent="0.3">
      <c r="B37" s="2413"/>
      <c r="C37" s="2414"/>
      <c r="D37" s="2414"/>
      <c r="E37" s="2414"/>
      <c r="F37" s="2414"/>
      <c r="G37" s="2414"/>
      <c r="H37" s="2414"/>
      <c r="I37" s="2414"/>
      <c r="J37" s="2148"/>
      <c r="K37" s="2148"/>
      <c r="L37" s="2148"/>
      <c r="M37" s="2148"/>
      <c r="N37" s="2148"/>
      <c r="O37" s="2148"/>
      <c r="P37" s="2148"/>
      <c r="Q37" s="2148"/>
      <c r="R37" s="2148"/>
      <c r="S37" s="2148"/>
      <c r="T37" s="2148"/>
      <c r="U37" s="2148"/>
      <c r="V37" s="2148"/>
      <c r="W37" s="2148"/>
      <c r="X37" s="2148"/>
      <c r="Y37" s="2263"/>
      <c r="Z37" s="2263"/>
      <c r="AA37" s="2263"/>
      <c r="AB37" s="766"/>
      <c r="AC37" s="766"/>
      <c r="AD37" s="2263"/>
      <c r="AE37" s="2263"/>
      <c r="AF37" s="2263"/>
      <c r="AG37" s="2229"/>
      <c r="AH37" s="2229"/>
      <c r="AI37" s="2229"/>
      <c r="AJ37" s="2263"/>
      <c r="AK37" s="2263"/>
      <c r="AL37" s="2229"/>
      <c r="AM37" s="2229"/>
      <c r="AN37" s="2230"/>
      <c r="AO37" s="767"/>
      <c r="AP37" s="767"/>
      <c r="AQ37" s="767"/>
      <c r="AR37" s="767"/>
      <c r="AS37" s="767"/>
      <c r="AT37" s="767"/>
      <c r="AU37" s="767"/>
      <c r="AV37" s="767"/>
      <c r="AW37" s="767"/>
      <c r="AX37" s="767"/>
      <c r="AY37" s="767"/>
      <c r="AZ37" s="755"/>
      <c r="BA37" s="2148"/>
      <c r="BB37" s="2148"/>
      <c r="BC37" s="2148"/>
      <c r="BD37" s="2148"/>
      <c r="BE37" s="2148"/>
      <c r="BF37" s="2148"/>
      <c r="BG37" s="2148"/>
      <c r="BH37" s="2148"/>
      <c r="BI37" s="2148"/>
      <c r="BJ37" s="2148"/>
      <c r="BK37" s="2263"/>
      <c r="BL37" s="2263"/>
      <c r="BM37" s="2263"/>
      <c r="BN37" s="2229"/>
      <c r="BO37" s="2229"/>
      <c r="BP37" s="2229"/>
      <c r="BQ37" s="2263"/>
      <c r="BR37" s="2263"/>
      <c r="BS37" s="2263"/>
      <c r="BT37" s="2229"/>
      <c r="BU37" s="2229"/>
      <c r="BV37" s="2229"/>
      <c r="BW37" s="2263"/>
      <c r="BX37" s="2263"/>
      <c r="BY37" s="2263"/>
      <c r="BZ37" s="2229"/>
      <c r="CA37" s="2229"/>
      <c r="CB37" s="2229"/>
      <c r="CC37" s="2263"/>
      <c r="CD37" s="2263"/>
      <c r="CE37" s="2229"/>
      <c r="CF37" s="2229"/>
      <c r="CG37" s="2230"/>
    </row>
    <row r="38" spans="1:85" ht="29.25" customHeight="1" thickBot="1" x14ac:dyDescent="0.3">
      <c r="A38" s="798"/>
      <c r="B38" s="2429" t="s">
        <v>2362</v>
      </c>
      <c r="C38" s="2429"/>
      <c r="D38" s="2429"/>
      <c r="E38" s="2429"/>
      <c r="F38" s="2429"/>
      <c r="G38" s="2429"/>
      <c r="H38" s="2429"/>
      <c r="I38" s="2429"/>
      <c r="J38" s="2429"/>
      <c r="K38" s="2429"/>
      <c r="L38" s="2429"/>
      <c r="M38" s="2429"/>
      <c r="N38" s="2429"/>
      <c r="O38" s="2429"/>
      <c r="P38" s="2429"/>
      <c r="Q38" s="2429"/>
      <c r="R38" s="2429"/>
      <c r="S38" s="2429"/>
      <c r="T38" s="2429"/>
      <c r="U38" s="2429"/>
      <c r="V38" s="2429"/>
      <c r="W38" s="2429"/>
      <c r="X38" s="2429"/>
      <c r="Y38" s="2429"/>
      <c r="Z38" s="2429"/>
      <c r="AA38" s="2429"/>
      <c r="AB38" s="2429"/>
      <c r="AC38" s="2429"/>
    </row>
    <row r="39" spans="1:85" ht="23.25" customHeight="1" thickBot="1" x14ac:dyDescent="0.3">
      <c r="B39" s="2411" t="s">
        <v>2003</v>
      </c>
      <c r="C39" s="2412"/>
      <c r="D39" s="2412"/>
      <c r="E39" s="2412"/>
      <c r="F39" s="728">
        <v>90</v>
      </c>
      <c r="G39" s="2409" t="s">
        <v>2001</v>
      </c>
      <c r="H39" s="2410"/>
      <c r="J39" s="2411" t="s">
        <v>1797</v>
      </c>
      <c r="K39" s="2412"/>
      <c r="L39" s="728">
        <v>90</v>
      </c>
      <c r="M39" s="2409" t="s">
        <v>2001</v>
      </c>
      <c r="N39" s="2410"/>
      <c r="P39" s="744"/>
      <c r="Q39" s="765" t="s">
        <v>1795</v>
      </c>
      <c r="R39" s="763"/>
      <c r="S39" s="728">
        <v>90</v>
      </c>
      <c r="U39" s="744"/>
      <c r="V39" s="765" t="s">
        <v>1795</v>
      </c>
      <c r="W39" s="763"/>
      <c r="X39" s="728">
        <v>90</v>
      </c>
      <c r="Y39" s="764" t="s">
        <v>2001</v>
      </c>
      <c r="AB39" s="765" t="s">
        <v>1796</v>
      </c>
      <c r="AC39" s="728">
        <v>90</v>
      </c>
      <c r="AD39" s="2409" t="s">
        <v>2001</v>
      </c>
      <c r="AE39" s="2410"/>
    </row>
    <row r="40" spans="1:85" ht="15.75" thickBot="1" x14ac:dyDescent="0.3"/>
    <row r="41" spans="1:85" x14ac:dyDescent="0.25">
      <c r="B41" s="2375" t="s">
        <v>1965</v>
      </c>
      <c r="C41" s="2376"/>
      <c r="D41" s="2376"/>
      <c r="E41" s="2376"/>
      <c r="F41" s="2376"/>
      <c r="G41" s="2376"/>
      <c r="H41" s="2376"/>
      <c r="I41" s="2376"/>
      <c r="J41" s="2376"/>
      <c r="K41" s="2376"/>
      <c r="L41" s="2376"/>
      <c r="M41" s="2376"/>
      <c r="N41" s="2376"/>
      <c r="O41" s="2377"/>
      <c r="P41" s="744"/>
      <c r="U41" s="744"/>
    </row>
    <row r="42" spans="1:85" ht="39.75" customHeight="1" x14ac:dyDescent="0.25">
      <c r="B42" s="2374" t="s">
        <v>757</v>
      </c>
      <c r="C42" s="1905"/>
      <c r="D42" s="1905"/>
      <c r="E42" s="1905"/>
      <c r="F42" s="1905"/>
      <c r="G42" s="1905"/>
      <c r="H42" s="1905"/>
      <c r="I42" s="1557" t="s">
        <v>346</v>
      </c>
      <c r="J42" s="1557"/>
      <c r="K42" s="1557"/>
      <c r="L42" s="1557"/>
      <c r="M42" s="1557"/>
      <c r="N42" s="1557"/>
      <c r="O42" s="1558"/>
      <c r="P42" s="745"/>
      <c r="U42" s="745"/>
    </row>
    <row r="43" spans="1:85" ht="39.75" customHeight="1" thickBot="1" x14ac:dyDescent="0.3">
      <c r="B43" s="2237" t="s">
        <v>615</v>
      </c>
      <c r="C43" s="1647"/>
      <c r="D43" s="1647"/>
      <c r="E43" s="1647"/>
      <c r="F43" s="1647"/>
      <c r="G43" s="1647"/>
      <c r="H43" s="1647"/>
      <c r="I43" s="1647" t="s">
        <v>8</v>
      </c>
      <c r="J43" s="1647"/>
      <c r="K43" s="1647"/>
      <c r="L43" s="1647"/>
      <c r="M43" s="1647"/>
      <c r="N43" s="1647"/>
      <c r="O43" s="2264"/>
      <c r="P43" s="489"/>
      <c r="U43" s="489"/>
    </row>
    <row r="44" spans="1:85" ht="19.5" customHeight="1" thickBot="1" x14ac:dyDescent="0.3">
      <c r="B44" s="2371" t="s">
        <v>1970</v>
      </c>
      <c r="C44" s="2372"/>
      <c r="D44" s="2372"/>
      <c r="E44" s="2372"/>
      <c r="F44" s="2372"/>
      <c r="G44" s="2372"/>
      <c r="H44" s="2372"/>
      <c r="I44" s="2372"/>
      <c r="J44" s="2372"/>
      <c r="K44" s="2372"/>
      <c r="L44" s="2372"/>
      <c r="M44" s="2372"/>
      <c r="N44" s="2372"/>
      <c r="O44" s="2373"/>
      <c r="P44" s="744"/>
      <c r="U44" s="744"/>
    </row>
    <row r="45" spans="1:85" ht="15.75" thickBot="1" x14ac:dyDescent="0.3"/>
    <row r="46" spans="1:85" ht="15.75" thickBot="1" x14ac:dyDescent="0.3">
      <c r="B46" s="2449" t="s">
        <v>1964</v>
      </c>
      <c r="C46" s="2450"/>
      <c r="D46" s="2450"/>
      <c r="E46" s="2450"/>
      <c r="F46" s="2447" t="s">
        <v>1966</v>
      </c>
      <c r="G46" s="2447"/>
      <c r="H46" s="2447"/>
      <c r="I46" s="2447"/>
      <c r="J46" s="2447"/>
      <c r="K46" s="2447"/>
      <c r="L46" s="2447"/>
      <c r="M46" s="2447"/>
      <c r="N46" s="2447"/>
      <c r="O46" s="2448"/>
      <c r="P46" s="746"/>
      <c r="U46" s="746"/>
    </row>
    <row r="47" spans="1:85" ht="15.75" thickBot="1" x14ac:dyDescent="0.3">
      <c r="B47" s="741"/>
      <c r="C47" s="747"/>
      <c r="D47" s="747"/>
      <c r="E47" s="747"/>
      <c r="F47" s="748"/>
      <c r="G47" s="748"/>
      <c r="H47" s="748"/>
      <c r="I47" s="748"/>
      <c r="J47" s="748"/>
      <c r="K47" s="748"/>
      <c r="L47" s="748"/>
      <c r="M47" s="748"/>
      <c r="N47" s="748"/>
      <c r="O47" s="742"/>
      <c r="P47" s="746"/>
      <c r="T47" s="742"/>
      <c r="U47" s="746"/>
    </row>
    <row r="48" spans="1:85" x14ac:dyDescent="0.25">
      <c r="B48" s="2267" t="s">
        <v>2161</v>
      </c>
      <c r="C48" s="2268"/>
      <c r="D48" s="2268"/>
      <c r="E48" s="2268"/>
      <c r="F48" s="2149" t="s">
        <v>2163</v>
      </c>
      <c r="G48" s="2149"/>
      <c r="H48" s="2149" t="s">
        <v>2164</v>
      </c>
      <c r="I48" s="2149"/>
      <c r="J48" s="2149" t="s">
        <v>2165</v>
      </c>
      <c r="K48" s="2149"/>
      <c r="L48" s="2149" t="s">
        <v>2166</v>
      </c>
      <c r="M48" s="2149"/>
      <c r="N48" s="2149" t="s">
        <v>2162</v>
      </c>
      <c r="O48" s="2149"/>
      <c r="P48" s="2149" t="s">
        <v>2167</v>
      </c>
      <c r="Q48" s="2149"/>
      <c r="R48" s="2149" t="s">
        <v>2168</v>
      </c>
      <c r="S48" s="2149"/>
      <c r="T48" s="1275"/>
      <c r="U48" s="2149" t="s">
        <v>2167</v>
      </c>
      <c r="V48" s="2149"/>
      <c r="W48" s="2149" t="s">
        <v>2168</v>
      </c>
      <c r="X48" s="2149"/>
      <c r="Y48" s="2149" t="s">
        <v>2169</v>
      </c>
      <c r="Z48" s="2149"/>
      <c r="AA48" s="2149" t="s">
        <v>2170</v>
      </c>
      <c r="AB48" s="2149"/>
      <c r="AC48" s="2149" t="s">
        <v>2171</v>
      </c>
      <c r="AD48" s="2149"/>
      <c r="AE48" s="2149" t="s">
        <v>2172</v>
      </c>
      <c r="AF48" s="2149"/>
      <c r="AG48" s="2149" t="s">
        <v>2173</v>
      </c>
      <c r="AH48" s="2431"/>
    </row>
    <row r="49" spans="2:38" ht="24" customHeight="1" thickBot="1" x14ac:dyDescent="0.3">
      <c r="B49" s="2265" t="s">
        <v>2160</v>
      </c>
      <c r="C49" s="2266"/>
      <c r="D49" s="2266"/>
      <c r="E49" s="2266"/>
      <c r="F49" s="2150" t="s">
        <v>2174</v>
      </c>
      <c r="G49" s="2150"/>
      <c r="H49" s="2150" t="s">
        <v>2175</v>
      </c>
      <c r="I49" s="2150"/>
      <c r="J49" s="2150" t="s">
        <v>2176</v>
      </c>
      <c r="K49" s="2150"/>
      <c r="L49" s="2150" t="s">
        <v>2177</v>
      </c>
      <c r="M49" s="2150"/>
      <c r="N49" s="2150" t="s">
        <v>2178</v>
      </c>
      <c r="O49" s="2150"/>
      <c r="P49" s="2150" t="s">
        <v>2179</v>
      </c>
      <c r="Q49" s="2150"/>
      <c r="R49" s="2150" t="s">
        <v>2180</v>
      </c>
      <c r="S49" s="2150"/>
      <c r="T49" s="1274"/>
      <c r="U49" s="2150" t="s">
        <v>2179</v>
      </c>
      <c r="V49" s="2150"/>
      <c r="W49" s="2150" t="s">
        <v>2180</v>
      </c>
      <c r="X49" s="2150"/>
      <c r="Y49" s="2150" t="s">
        <v>2181</v>
      </c>
      <c r="Z49" s="2150"/>
      <c r="AA49" s="2150" t="s">
        <v>2182</v>
      </c>
      <c r="AB49" s="2150"/>
      <c r="AC49" s="2150" t="s">
        <v>2183</v>
      </c>
      <c r="AD49" s="2150"/>
      <c r="AE49" s="2150" t="s">
        <v>2184</v>
      </c>
      <c r="AF49" s="2150"/>
      <c r="AG49" s="2150" t="s">
        <v>2185</v>
      </c>
      <c r="AH49" s="2430"/>
    </row>
    <row r="50" spans="2:38" ht="15.75" thickBot="1" x14ac:dyDescent="0.3"/>
    <row r="51" spans="2:38" ht="30.75" customHeight="1" thickBot="1" x14ac:dyDescent="0.3">
      <c r="B51" s="1520" t="s">
        <v>2481</v>
      </c>
      <c r="C51" s="1521"/>
      <c r="D51" s="1521"/>
      <c r="E51" s="1521"/>
      <c r="F51" s="1521"/>
      <c r="G51" s="1521"/>
      <c r="H51" s="1521"/>
      <c r="I51" s="1521"/>
      <c r="J51" s="1521"/>
      <c r="K51" s="1521"/>
      <c r="L51" s="1521"/>
      <c r="M51" s="1521"/>
      <c r="N51" s="1521"/>
      <c r="O51" s="1522"/>
      <c r="S51" s="1520" t="s">
        <v>1417</v>
      </c>
      <c r="T51" s="1521"/>
      <c r="U51" s="1521"/>
      <c r="V51" s="1521"/>
      <c r="W51" s="1521"/>
      <c r="X51" s="1521"/>
      <c r="Y51" s="1521"/>
      <c r="Z51" s="1521"/>
      <c r="AA51" s="1521"/>
      <c r="AB51" s="1521"/>
      <c r="AC51" s="1521"/>
      <c r="AD51" s="1521"/>
      <c r="AE51" s="1521"/>
      <c r="AF51" s="1521"/>
      <c r="AG51" s="1521"/>
      <c r="AH51" s="1521"/>
      <c r="AI51" s="1521"/>
      <c r="AJ51" s="1522"/>
    </row>
    <row r="52" spans="2:38" ht="25.5" customHeight="1" thickBot="1" x14ac:dyDescent="0.3">
      <c r="B52" s="2242" t="s">
        <v>4156</v>
      </c>
      <c r="C52" s="2243"/>
      <c r="D52" s="2243"/>
      <c r="E52" s="2244" t="s">
        <v>1971</v>
      </c>
      <c r="F52" s="2245"/>
      <c r="G52" s="2245"/>
      <c r="H52" s="2245"/>
      <c r="I52" s="2245"/>
      <c r="J52" s="2245"/>
      <c r="K52" s="2245"/>
      <c r="L52" s="2245"/>
      <c r="M52" s="2245"/>
      <c r="N52" s="2245"/>
      <c r="O52" s="2246"/>
      <c r="S52" s="2129" t="s">
        <v>646</v>
      </c>
      <c r="T52" s="2130"/>
      <c r="U52" s="2130"/>
      <c r="V52" s="2130"/>
      <c r="W52" s="2130"/>
      <c r="X52" s="2130"/>
      <c r="Y52" s="2130"/>
      <c r="Z52" s="2131"/>
      <c r="AA52" s="2214" t="s">
        <v>2194</v>
      </c>
      <c r="AB52" s="2215"/>
      <c r="AC52" s="2215"/>
      <c r="AD52" s="2215"/>
      <c r="AE52" s="2215"/>
      <c r="AF52" s="2215"/>
      <c r="AG52" s="2215"/>
      <c r="AH52" s="2215"/>
      <c r="AI52" s="2215"/>
      <c r="AJ52" s="2216"/>
    </row>
    <row r="53" spans="2:38" ht="36.75" customHeight="1" x14ac:dyDescent="0.25">
      <c r="B53" s="2415" t="s">
        <v>4157</v>
      </c>
      <c r="C53" s="2416"/>
      <c r="D53" s="2417"/>
      <c r="E53" s="2247" t="s">
        <v>1972</v>
      </c>
      <c r="F53" s="2247"/>
      <c r="G53" s="2247"/>
      <c r="H53" s="2247"/>
      <c r="I53" s="2247"/>
      <c r="J53" s="2247"/>
      <c r="K53" s="2247"/>
      <c r="L53" s="2247"/>
      <c r="M53" s="2247"/>
      <c r="N53" s="2247"/>
      <c r="O53" s="2248"/>
      <c r="S53" s="2132"/>
      <c r="T53" s="2133"/>
      <c r="U53" s="2133"/>
      <c r="V53" s="2133"/>
      <c r="W53" s="2133"/>
      <c r="X53" s="2133"/>
      <c r="Y53" s="2133"/>
      <c r="Z53" s="2134"/>
      <c r="AA53" s="1515" t="s">
        <v>757</v>
      </c>
      <c r="AB53" s="1518"/>
      <c r="AC53" s="1518"/>
      <c r="AD53" s="1518"/>
      <c r="AE53" s="1519"/>
      <c r="AF53" s="1543" t="s">
        <v>346</v>
      </c>
      <c r="AG53" s="1555"/>
      <c r="AH53" s="1555"/>
      <c r="AI53" s="1555"/>
      <c r="AJ53" s="2274"/>
    </row>
    <row r="54" spans="2:38" ht="51" customHeight="1" x14ac:dyDescent="0.25">
      <c r="B54" s="2418"/>
      <c r="C54" s="2419"/>
      <c r="D54" s="2420"/>
      <c r="E54" s="1357" t="s">
        <v>757</v>
      </c>
      <c r="F54" s="1357"/>
      <c r="G54" s="1357"/>
      <c r="H54" s="1357"/>
      <c r="I54" s="1357"/>
      <c r="J54" s="1538" t="s">
        <v>346</v>
      </c>
      <c r="K54" s="1538"/>
      <c r="L54" s="1538"/>
      <c r="M54" s="1538"/>
      <c r="N54" s="1538"/>
      <c r="O54" s="1539"/>
      <c r="S54" s="2132"/>
      <c r="T54" s="2133"/>
      <c r="U54" s="2133"/>
      <c r="V54" s="2133"/>
      <c r="W54" s="2133"/>
      <c r="X54" s="2133"/>
      <c r="Y54" s="2133"/>
      <c r="Z54" s="2134"/>
      <c r="AA54" s="1515" t="s">
        <v>2482</v>
      </c>
      <c r="AB54" s="1518"/>
      <c r="AC54" s="1518"/>
      <c r="AD54" s="1518"/>
      <c r="AE54" s="1519"/>
      <c r="AF54" s="1515" t="s">
        <v>2371</v>
      </c>
      <c r="AG54" s="1518"/>
      <c r="AH54" s="1518"/>
      <c r="AI54" s="1518"/>
      <c r="AJ54" s="1519"/>
    </row>
    <row r="55" spans="2:38" ht="35.25" customHeight="1" x14ac:dyDescent="0.25">
      <c r="B55" s="2418"/>
      <c r="C55" s="2419"/>
      <c r="D55" s="2420"/>
      <c r="E55" s="1357" t="s">
        <v>615</v>
      </c>
      <c r="F55" s="1357"/>
      <c r="G55" s="1357"/>
      <c r="H55" s="1357"/>
      <c r="I55" s="1357"/>
      <c r="J55" s="1357" t="s">
        <v>8</v>
      </c>
      <c r="K55" s="1357"/>
      <c r="L55" s="1357"/>
      <c r="M55" s="1357"/>
      <c r="N55" s="1357"/>
      <c r="O55" s="2151"/>
      <c r="S55" s="2132"/>
      <c r="T55" s="2133"/>
      <c r="U55" s="2133"/>
      <c r="V55" s="2133"/>
      <c r="W55" s="2133"/>
      <c r="X55" s="2133"/>
      <c r="Y55" s="2133"/>
      <c r="Z55" s="2134"/>
      <c r="AA55" s="1515" t="s">
        <v>1663</v>
      </c>
      <c r="AB55" s="1518"/>
      <c r="AC55" s="1518"/>
      <c r="AD55" s="1518"/>
      <c r="AE55" s="1519"/>
      <c r="AF55" s="1348" t="s">
        <v>1949</v>
      </c>
      <c r="AG55" s="1349"/>
      <c r="AH55" s="1349"/>
      <c r="AI55" s="1349"/>
      <c r="AJ55" s="1350"/>
      <c r="AK55" s="1700" t="s">
        <v>1753</v>
      </c>
      <c r="AL55" s="2424"/>
    </row>
    <row r="56" spans="2:38" ht="34.5" customHeight="1" thickBot="1" x14ac:dyDescent="0.3">
      <c r="B56" s="2421"/>
      <c r="C56" s="2422"/>
      <c r="D56" s="2423"/>
      <c r="E56" s="2202" t="s">
        <v>1970</v>
      </c>
      <c r="F56" s="2203"/>
      <c r="G56" s="2203"/>
      <c r="H56" s="2203"/>
      <c r="I56" s="2203"/>
      <c r="J56" s="2203"/>
      <c r="K56" s="2203"/>
      <c r="L56" s="2203"/>
      <c r="M56" s="2203"/>
      <c r="N56" s="2203"/>
      <c r="O56" s="2204"/>
      <c r="S56" s="2132"/>
      <c r="T56" s="2133"/>
      <c r="U56" s="2133"/>
      <c r="V56" s="2133"/>
      <c r="W56" s="2133"/>
      <c r="X56" s="2133"/>
      <c r="Y56" s="2133"/>
      <c r="Z56" s="2134"/>
      <c r="AA56" s="1515" t="s">
        <v>1651</v>
      </c>
      <c r="AB56" s="1518"/>
      <c r="AC56" s="1518"/>
      <c r="AD56" s="1518"/>
      <c r="AE56" s="1519"/>
      <c r="AF56" s="1351"/>
      <c r="AG56" s="1352"/>
      <c r="AH56" s="1352"/>
      <c r="AI56" s="1352"/>
      <c r="AJ56" s="1353"/>
      <c r="AK56" s="2424"/>
      <c r="AL56" s="2424"/>
    </row>
    <row r="57" spans="2:38" ht="46.5" customHeight="1" thickBot="1" x14ac:dyDescent="0.3">
      <c r="S57" s="2132"/>
      <c r="T57" s="2133"/>
      <c r="U57" s="2133"/>
      <c r="V57" s="2133"/>
      <c r="W57" s="2133"/>
      <c r="X57" s="2133"/>
      <c r="Y57" s="2133"/>
      <c r="Z57" s="2134"/>
      <c r="AA57" s="2183" t="s">
        <v>2195</v>
      </c>
      <c r="AB57" s="2184"/>
      <c r="AC57" s="2184"/>
      <c r="AD57" s="2184"/>
      <c r="AE57" s="2184"/>
      <c r="AF57" s="2184"/>
      <c r="AG57" s="2184"/>
      <c r="AH57" s="2184"/>
      <c r="AI57" s="2184"/>
      <c r="AJ57" s="2185"/>
    </row>
    <row r="58" spans="2:38" ht="36.75" customHeight="1" thickBot="1" x14ac:dyDescent="0.3">
      <c r="B58" s="2205" t="s">
        <v>2192</v>
      </c>
      <c r="C58" s="2206"/>
      <c r="D58" s="2206"/>
      <c r="E58" s="2206"/>
      <c r="F58" s="2206"/>
      <c r="G58" s="2206"/>
      <c r="H58" s="2206"/>
      <c r="I58" s="2206"/>
      <c r="J58" s="2206"/>
      <c r="K58" s="2206"/>
      <c r="L58" s="2206"/>
      <c r="M58" s="2206"/>
      <c r="N58" s="2206"/>
      <c r="O58" s="2207"/>
      <c r="P58" s="644"/>
      <c r="S58" s="2132"/>
      <c r="T58" s="2133"/>
      <c r="U58" s="2133"/>
      <c r="V58" s="2133"/>
      <c r="W58" s="2133"/>
      <c r="X58" s="2133"/>
      <c r="Y58" s="2133"/>
      <c r="Z58" s="2134"/>
      <c r="AA58" s="1515" t="s">
        <v>757</v>
      </c>
      <c r="AB58" s="1518"/>
      <c r="AC58" s="1518"/>
      <c r="AD58" s="1518"/>
      <c r="AE58" s="1519"/>
      <c r="AF58" s="1543" t="s">
        <v>346</v>
      </c>
      <c r="AG58" s="1555"/>
      <c r="AH58" s="1555"/>
      <c r="AI58" s="1555"/>
      <c r="AJ58" s="1556"/>
    </row>
    <row r="59" spans="2:38" ht="51" customHeight="1" thickBot="1" x14ac:dyDescent="0.3">
      <c r="B59" s="1526" t="s">
        <v>1077</v>
      </c>
      <c r="C59" s="1527"/>
      <c r="D59" s="1528"/>
      <c r="E59" s="1526" t="s">
        <v>1069</v>
      </c>
      <c r="F59" s="1527"/>
      <c r="G59" s="1527"/>
      <c r="H59" s="1527"/>
      <c r="I59" s="1528"/>
      <c r="J59" s="1527" t="s">
        <v>1402</v>
      </c>
      <c r="K59" s="1527"/>
      <c r="L59" s="1527"/>
      <c r="M59" s="1527"/>
      <c r="N59" s="1527"/>
      <c r="O59" s="1528"/>
      <c r="P59" s="445"/>
      <c r="S59" s="2132"/>
      <c r="T59" s="2133"/>
      <c r="U59" s="2133"/>
      <c r="V59" s="2133"/>
      <c r="W59" s="2133"/>
      <c r="X59" s="2133"/>
      <c r="Y59" s="2133"/>
      <c r="Z59" s="2134"/>
      <c r="AA59" s="1515" t="s">
        <v>2482</v>
      </c>
      <c r="AB59" s="1518"/>
      <c r="AC59" s="1518"/>
      <c r="AD59" s="1518"/>
      <c r="AE59" s="1519"/>
      <c r="AF59" s="1515" t="s">
        <v>2371</v>
      </c>
      <c r="AG59" s="1518"/>
      <c r="AH59" s="1518"/>
      <c r="AI59" s="1518"/>
      <c r="AJ59" s="1519"/>
    </row>
    <row r="60" spans="2:38" ht="60.75" customHeight="1" x14ac:dyDescent="0.25">
      <c r="B60" s="2208" t="s">
        <v>646</v>
      </c>
      <c r="C60" s="2209"/>
      <c r="D60" s="2210"/>
      <c r="E60" s="2101" t="s">
        <v>2368</v>
      </c>
      <c r="F60" s="2101"/>
      <c r="G60" s="2101"/>
      <c r="H60" s="2101"/>
      <c r="I60" s="2101"/>
      <c r="J60" s="2101"/>
      <c r="K60" s="2101"/>
      <c r="L60" s="2101"/>
      <c r="M60" s="2101"/>
      <c r="N60" s="2101"/>
      <c r="O60" s="2102"/>
      <c r="S60" s="2132"/>
      <c r="T60" s="2133"/>
      <c r="U60" s="2133"/>
      <c r="V60" s="2133"/>
      <c r="W60" s="2133"/>
      <c r="X60" s="2133"/>
      <c r="Y60" s="2133"/>
      <c r="Z60" s="2134"/>
      <c r="AA60" s="1515" t="s">
        <v>453</v>
      </c>
      <c r="AB60" s="1518"/>
      <c r="AC60" s="1518"/>
      <c r="AD60" s="1518"/>
      <c r="AE60" s="1519"/>
      <c r="AF60" s="1515" t="s">
        <v>8</v>
      </c>
      <c r="AG60" s="1518"/>
      <c r="AH60" s="1518"/>
      <c r="AI60" s="1518"/>
      <c r="AJ60" s="2182"/>
    </row>
    <row r="61" spans="2:38" ht="46.5" customHeight="1" thickBot="1" x14ac:dyDescent="0.3">
      <c r="B61" s="2211"/>
      <c r="C61" s="2212"/>
      <c r="D61" s="2213"/>
      <c r="E61" s="1357" t="s">
        <v>615</v>
      </c>
      <c r="F61" s="1357"/>
      <c r="G61" s="1357"/>
      <c r="H61" s="1357"/>
      <c r="I61" s="1357"/>
      <c r="J61" s="1357" t="s">
        <v>2486</v>
      </c>
      <c r="K61" s="1357"/>
      <c r="L61" s="1357"/>
      <c r="M61" s="1357"/>
      <c r="N61" s="1357"/>
      <c r="O61" s="2151"/>
      <c r="S61" s="2132"/>
      <c r="T61" s="2133"/>
      <c r="U61" s="2133"/>
      <c r="V61" s="2133"/>
      <c r="W61" s="2133"/>
      <c r="X61" s="2133"/>
      <c r="Y61" s="2133"/>
      <c r="Z61" s="2134"/>
      <c r="AA61" s="1515" t="s">
        <v>1663</v>
      </c>
      <c r="AB61" s="1518"/>
      <c r="AC61" s="1518"/>
      <c r="AD61" s="1518"/>
      <c r="AE61" s="1519"/>
      <c r="AF61" s="1348" t="s">
        <v>1950</v>
      </c>
      <c r="AG61" s="1349"/>
      <c r="AH61" s="1349"/>
      <c r="AI61" s="1349"/>
      <c r="AJ61" s="2275"/>
      <c r="AK61" s="2425" t="s">
        <v>1753</v>
      </c>
      <c r="AL61" s="2426"/>
    </row>
    <row r="62" spans="2:38" ht="48.75" customHeight="1" x14ac:dyDescent="0.25">
      <c r="B62" s="2208" t="s">
        <v>657</v>
      </c>
      <c r="C62" s="2209"/>
      <c r="D62" s="2210"/>
      <c r="E62" s="2101" t="s">
        <v>2484</v>
      </c>
      <c r="F62" s="2101"/>
      <c r="G62" s="2101"/>
      <c r="H62" s="2101"/>
      <c r="I62" s="2101"/>
      <c r="J62" s="2101"/>
      <c r="K62" s="2101"/>
      <c r="L62" s="2101"/>
      <c r="M62" s="2101"/>
      <c r="N62" s="2101"/>
      <c r="O62" s="2102"/>
      <c r="S62" s="2132"/>
      <c r="T62" s="2133"/>
      <c r="U62" s="2133"/>
      <c r="V62" s="2133"/>
      <c r="W62" s="2133"/>
      <c r="X62" s="2133"/>
      <c r="Y62" s="2133"/>
      <c r="Z62" s="2134"/>
      <c r="AA62" s="1515" t="s">
        <v>453</v>
      </c>
      <c r="AB62" s="1518"/>
      <c r="AC62" s="1518"/>
      <c r="AD62" s="1518"/>
      <c r="AE62" s="1519"/>
      <c r="AF62" s="1351"/>
      <c r="AG62" s="1352"/>
      <c r="AH62" s="1352"/>
      <c r="AI62" s="1352"/>
      <c r="AJ62" s="2276"/>
      <c r="AK62" s="2427"/>
      <c r="AL62" s="2428"/>
    </row>
    <row r="63" spans="2:38" ht="46.5" customHeight="1" thickBot="1" x14ac:dyDescent="0.3">
      <c r="B63" s="2211"/>
      <c r="C63" s="2212"/>
      <c r="D63" s="2213"/>
      <c r="E63" s="1357" t="s">
        <v>615</v>
      </c>
      <c r="F63" s="1357"/>
      <c r="G63" s="1357"/>
      <c r="H63" s="1357"/>
      <c r="I63" s="1357"/>
      <c r="J63" s="1357" t="s">
        <v>2004</v>
      </c>
      <c r="K63" s="1357"/>
      <c r="L63" s="1357"/>
      <c r="M63" s="1357"/>
      <c r="N63" s="1357"/>
      <c r="O63" s="2151"/>
      <c r="S63" s="2132"/>
      <c r="T63" s="2133"/>
      <c r="U63" s="2133"/>
      <c r="V63" s="2133"/>
      <c r="W63" s="2133"/>
      <c r="X63" s="2133"/>
      <c r="Y63" s="2133"/>
      <c r="Z63" s="2134"/>
      <c r="AA63" s="2183" t="s">
        <v>2195</v>
      </c>
      <c r="AB63" s="2184"/>
      <c r="AC63" s="2184"/>
      <c r="AD63" s="2184"/>
      <c r="AE63" s="2184"/>
      <c r="AF63" s="2184"/>
      <c r="AG63" s="2184"/>
      <c r="AH63" s="2184"/>
      <c r="AI63" s="2184"/>
      <c r="AJ63" s="2185"/>
    </row>
    <row r="64" spans="2:38" ht="39.75" customHeight="1" x14ac:dyDescent="0.25">
      <c r="B64" s="2220" t="s">
        <v>2193</v>
      </c>
      <c r="C64" s="2221"/>
      <c r="D64" s="2222"/>
      <c r="E64" s="2101" t="s">
        <v>2483</v>
      </c>
      <c r="F64" s="2101"/>
      <c r="G64" s="2101"/>
      <c r="H64" s="2101"/>
      <c r="I64" s="2101"/>
      <c r="J64" s="2101"/>
      <c r="K64" s="2101"/>
      <c r="L64" s="2101"/>
      <c r="M64" s="2101"/>
      <c r="N64" s="2101"/>
      <c r="O64" s="2102"/>
      <c r="S64" s="2132"/>
      <c r="T64" s="2133"/>
      <c r="U64" s="2133"/>
      <c r="V64" s="2133"/>
      <c r="W64" s="2133"/>
      <c r="X64" s="2133"/>
      <c r="Y64" s="2133"/>
      <c r="Z64" s="2134"/>
      <c r="AA64" s="1515" t="s">
        <v>757</v>
      </c>
      <c r="AB64" s="1518"/>
      <c r="AC64" s="1518"/>
      <c r="AD64" s="1518"/>
      <c r="AE64" s="1519"/>
      <c r="AF64" s="1543" t="s">
        <v>346</v>
      </c>
      <c r="AG64" s="1555"/>
      <c r="AH64" s="1555"/>
      <c r="AI64" s="1555"/>
      <c r="AJ64" s="1556"/>
    </row>
    <row r="65" spans="2:39" ht="69" customHeight="1" thickBot="1" x14ac:dyDescent="0.3">
      <c r="B65" s="2226"/>
      <c r="C65" s="2227"/>
      <c r="D65" s="2228"/>
      <c r="E65" s="1357" t="s">
        <v>615</v>
      </c>
      <c r="F65" s="1357"/>
      <c r="G65" s="1357"/>
      <c r="H65" s="1357"/>
      <c r="I65" s="1357"/>
      <c r="J65" s="2201" t="s">
        <v>2005</v>
      </c>
      <c r="K65" s="1357"/>
      <c r="L65" s="1357"/>
      <c r="M65" s="1357"/>
      <c r="N65" s="1357"/>
      <c r="O65" s="2151"/>
      <c r="S65" s="2132"/>
      <c r="T65" s="2133"/>
      <c r="U65" s="2133"/>
      <c r="V65" s="2133"/>
      <c r="W65" s="2133"/>
      <c r="X65" s="2133"/>
      <c r="Y65" s="2133"/>
      <c r="Z65" s="2134"/>
      <c r="AA65" s="1515" t="s">
        <v>2482</v>
      </c>
      <c r="AB65" s="1518"/>
      <c r="AC65" s="1518"/>
      <c r="AD65" s="1518"/>
      <c r="AE65" s="1519"/>
      <c r="AF65" s="1515" t="s">
        <v>2371</v>
      </c>
      <c r="AG65" s="1518"/>
      <c r="AH65" s="1518"/>
      <c r="AI65" s="1518"/>
      <c r="AJ65" s="1519"/>
    </row>
    <row r="66" spans="2:39" ht="38.25" customHeight="1" x14ac:dyDescent="0.25">
      <c r="B66" s="2432" t="s">
        <v>346</v>
      </c>
      <c r="C66" s="2433"/>
      <c r="D66" s="2434"/>
      <c r="E66" s="2101" t="s">
        <v>2485</v>
      </c>
      <c r="F66" s="2101"/>
      <c r="G66" s="2101"/>
      <c r="H66" s="2101"/>
      <c r="I66" s="2101"/>
      <c r="J66" s="2101"/>
      <c r="K66" s="2101"/>
      <c r="L66" s="2101"/>
      <c r="M66" s="2101"/>
      <c r="N66" s="2101"/>
      <c r="O66" s="2102"/>
      <c r="S66" s="2132"/>
      <c r="T66" s="2133"/>
      <c r="U66" s="2133"/>
      <c r="V66" s="2133"/>
      <c r="W66" s="2133"/>
      <c r="X66" s="2133"/>
      <c r="Y66" s="2133"/>
      <c r="Z66" s="2134"/>
      <c r="AA66" s="1515" t="s">
        <v>453</v>
      </c>
      <c r="AB66" s="1518"/>
      <c r="AC66" s="1518"/>
      <c r="AD66" s="1518"/>
      <c r="AE66" s="1519"/>
      <c r="AF66" s="1515" t="s">
        <v>805</v>
      </c>
      <c r="AG66" s="1518"/>
      <c r="AH66" s="1518"/>
      <c r="AI66" s="1518"/>
      <c r="AJ66" s="2182"/>
    </row>
    <row r="67" spans="2:39" ht="55.5" customHeight="1" thickBot="1" x14ac:dyDescent="0.3">
      <c r="B67" s="2435"/>
      <c r="C67" s="2436"/>
      <c r="D67" s="2437"/>
      <c r="E67" s="1519" t="s">
        <v>615</v>
      </c>
      <c r="F67" s="1357"/>
      <c r="G67" s="1357"/>
      <c r="H67" s="1357"/>
      <c r="I67" s="1357"/>
      <c r="J67" s="1357" t="s">
        <v>2191</v>
      </c>
      <c r="K67" s="1357"/>
      <c r="L67" s="1357"/>
      <c r="M67" s="1357"/>
      <c r="N67" s="1357"/>
      <c r="O67" s="2151"/>
      <c r="S67" s="2132"/>
      <c r="T67" s="2133"/>
      <c r="U67" s="2133"/>
      <c r="V67" s="2133"/>
      <c r="W67" s="2133"/>
      <c r="X67" s="2133"/>
      <c r="Y67" s="2133"/>
      <c r="Z67" s="2134"/>
      <c r="AA67" s="1515" t="s">
        <v>512</v>
      </c>
      <c r="AB67" s="1518"/>
      <c r="AC67" s="1518"/>
      <c r="AD67" s="1518"/>
      <c r="AE67" s="1519"/>
      <c r="AF67" s="1515" t="s">
        <v>8</v>
      </c>
      <c r="AG67" s="1518"/>
      <c r="AH67" s="1518"/>
      <c r="AI67" s="1518"/>
      <c r="AJ67" s="2182"/>
      <c r="AK67" s="2118" t="s">
        <v>1754</v>
      </c>
      <c r="AL67" s="2119"/>
    </row>
    <row r="68" spans="2:39" ht="55.5" customHeight="1" x14ac:dyDescent="0.25">
      <c r="B68" s="2438" t="s">
        <v>4148</v>
      </c>
      <c r="C68" s="2439"/>
      <c r="D68" s="2440"/>
      <c r="E68" s="2101" t="s">
        <v>4158</v>
      </c>
      <c r="F68" s="2101"/>
      <c r="G68" s="2101"/>
      <c r="H68" s="2101"/>
      <c r="I68" s="2101"/>
      <c r="J68" s="2101"/>
      <c r="K68" s="2101"/>
      <c r="L68" s="2101"/>
      <c r="M68" s="2101"/>
      <c r="N68" s="2101"/>
      <c r="O68" s="2102"/>
      <c r="S68" s="2132"/>
      <c r="T68" s="2133"/>
      <c r="U68" s="2133"/>
      <c r="V68" s="2133"/>
      <c r="W68" s="2133"/>
      <c r="X68" s="2133"/>
      <c r="Y68" s="2133"/>
      <c r="Z68" s="2134"/>
      <c r="AA68" s="1515" t="s">
        <v>499</v>
      </c>
      <c r="AB68" s="1518"/>
      <c r="AC68" s="1518"/>
      <c r="AD68" s="1518"/>
      <c r="AE68" s="1519"/>
      <c r="AF68" s="1515" t="s">
        <v>805</v>
      </c>
      <c r="AG68" s="1518"/>
      <c r="AH68" s="1518"/>
      <c r="AI68" s="1518"/>
      <c r="AJ68" s="2182"/>
      <c r="AK68" s="2120"/>
      <c r="AL68" s="2121"/>
    </row>
    <row r="69" spans="2:39" ht="55.5" customHeight="1" thickBot="1" x14ac:dyDescent="0.3">
      <c r="B69" s="2441"/>
      <c r="C69" s="2442"/>
      <c r="D69" s="2443"/>
      <c r="E69" s="1519" t="s">
        <v>615</v>
      </c>
      <c r="F69" s="1357"/>
      <c r="G69" s="1357"/>
      <c r="H69" s="1357"/>
      <c r="I69" s="1357"/>
      <c r="J69" s="1357" t="s">
        <v>2191</v>
      </c>
      <c r="K69" s="1357"/>
      <c r="L69" s="1357"/>
      <c r="M69" s="1357"/>
      <c r="N69" s="1357"/>
      <c r="O69" s="2151"/>
      <c r="S69" s="2132"/>
      <c r="T69" s="2133"/>
      <c r="U69" s="2133"/>
      <c r="V69" s="2133"/>
      <c r="W69" s="2133"/>
      <c r="X69" s="2133"/>
      <c r="Y69" s="2133"/>
      <c r="Z69" s="2134"/>
      <c r="AA69" s="1515" t="s">
        <v>1663</v>
      </c>
      <c r="AB69" s="1518"/>
      <c r="AC69" s="1518"/>
      <c r="AD69" s="1518"/>
      <c r="AE69" s="1519"/>
      <c r="AF69" s="1348" t="s">
        <v>1951</v>
      </c>
      <c r="AG69" s="1349"/>
      <c r="AH69" s="1349"/>
      <c r="AI69" s="1349"/>
      <c r="AJ69" s="2275"/>
      <c r="AK69" s="2120"/>
      <c r="AL69" s="2121"/>
    </row>
    <row r="70" spans="2:39" ht="37.5" customHeight="1" thickBot="1" x14ac:dyDescent="0.3">
      <c r="B70" s="2186" t="s">
        <v>4149</v>
      </c>
      <c r="C70" s="2187"/>
      <c r="D70" s="2187"/>
      <c r="E70" s="2451" t="s">
        <v>4159</v>
      </c>
      <c r="F70" s="2452"/>
      <c r="G70" s="2452"/>
      <c r="H70" s="2452"/>
      <c r="I70" s="2452"/>
      <c r="J70" s="2452"/>
      <c r="K70" s="2452"/>
      <c r="L70" s="2452"/>
      <c r="M70" s="2452"/>
      <c r="N70" s="2452"/>
      <c r="O70" s="2453"/>
      <c r="P70" s="740"/>
      <c r="S70" s="2132"/>
      <c r="T70" s="2133"/>
      <c r="U70" s="2133"/>
      <c r="V70" s="2133"/>
      <c r="W70" s="2133"/>
      <c r="X70" s="2133"/>
      <c r="Y70" s="2133"/>
      <c r="Z70" s="2134"/>
      <c r="AA70" s="1515" t="s">
        <v>512</v>
      </c>
      <c r="AB70" s="1518"/>
      <c r="AC70" s="1518"/>
      <c r="AD70" s="1518"/>
      <c r="AE70" s="1519"/>
      <c r="AF70" s="1351"/>
      <c r="AG70" s="1352"/>
      <c r="AH70" s="1352"/>
      <c r="AI70" s="1352"/>
      <c r="AJ70" s="2276"/>
      <c r="AK70" s="2120"/>
      <c r="AL70" s="2121"/>
    </row>
    <row r="71" spans="2:39" ht="39" customHeight="1" thickBot="1" x14ac:dyDescent="0.3">
      <c r="B71" s="2189" t="s">
        <v>2198</v>
      </c>
      <c r="C71" s="2190"/>
      <c r="D71" s="2191"/>
      <c r="E71" s="1483" t="s">
        <v>2372</v>
      </c>
      <c r="F71" s="1483"/>
      <c r="G71" s="1483"/>
      <c r="H71" s="1483"/>
      <c r="I71" s="1483"/>
      <c r="J71" s="1483"/>
      <c r="K71" s="1483"/>
      <c r="L71" s="1483"/>
      <c r="M71" s="1483"/>
      <c r="N71" s="1483"/>
      <c r="O71" s="1484"/>
      <c r="S71" s="2132"/>
      <c r="T71" s="2133"/>
      <c r="U71" s="2133"/>
      <c r="V71" s="2133"/>
      <c r="W71" s="2133"/>
      <c r="X71" s="2133"/>
      <c r="Y71" s="2133"/>
      <c r="Z71" s="2134"/>
      <c r="AA71" s="2183" t="s">
        <v>2195</v>
      </c>
      <c r="AB71" s="2184"/>
      <c r="AC71" s="2184"/>
      <c r="AD71" s="2184"/>
      <c r="AE71" s="2184"/>
      <c r="AF71" s="2184"/>
      <c r="AG71" s="2184"/>
      <c r="AH71" s="2184"/>
      <c r="AI71" s="2184"/>
      <c r="AJ71" s="2185"/>
      <c r="AK71" s="1290"/>
      <c r="AL71" s="1289"/>
    </row>
    <row r="72" spans="2:39" ht="60.75" customHeight="1" thickBot="1" x14ac:dyDescent="0.3">
      <c r="B72" s="2189" t="s">
        <v>2199</v>
      </c>
      <c r="C72" s="2190"/>
      <c r="D72" s="2191"/>
      <c r="E72" s="1483" t="s">
        <v>2372</v>
      </c>
      <c r="F72" s="1483"/>
      <c r="G72" s="1483"/>
      <c r="H72" s="1483"/>
      <c r="I72" s="1483"/>
      <c r="J72" s="1483"/>
      <c r="K72" s="1483"/>
      <c r="L72" s="1483"/>
      <c r="M72" s="1483"/>
      <c r="N72" s="1483"/>
      <c r="O72" s="1484"/>
      <c r="S72" s="2132"/>
      <c r="T72" s="2133"/>
      <c r="U72" s="2133"/>
      <c r="V72" s="2133"/>
      <c r="W72" s="2133"/>
      <c r="X72" s="2133"/>
      <c r="Y72" s="2133"/>
      <c r="Z72" s="2134"/>
      <c r="AA72" s="1515" t="s">
        <v>757</v>
      </c>
      <c r="AB72" s="1518"/>
      <c r="AC72" s="1518"/>
      <c r="AD72" s="1518"/>
      <c r="AE72" s="1519"/>
      <c r="AF72" s="1543" t="s">
        <v>346</v>
      </c>
      <c r="AG72" s="1555"/>
      <c r="AH72" s="1555"/>
      <c r="AI72" s="1555"/>
      <c r="AJ72" s="1556"/>
      <c r="AK72" s="1291"/>
      <c r="AL72" s="1292"/>
    </row>
    <row r="73" spans="2:39" ht="37.5" customHeight="1" thickBot="1" x14ac:dyDescent="0.3">
      <c r="B73" s="2189" t="s">
        <v>4151</v>
      </c>
      <c r="C73" s="2190"/>
      <c r="D73" s="2191"/>
      <c r="E73" s="1483" t="s">
        <v>2372</v>
      </c>
      <c r="F73" s="1483"/>
      <c r="G73" s="1483"/>
      <c r="H73" s="1483"/>
      <c r="I73" s="1483"/>
      <c r="J73" s="1483"/>
      <c r="K73" s="1483"/>
      <c r="L73" s="1483"/>
      <c r="M73" s="1483"/>
      <c r="N73" s="1483"/>
      <c r="O73" s="1484"/>
      <c r="S73" s="2132"/>
      <c r="T73" s="2133"/>
      <c r="U73" s="2133"/>
      <c r="V73" s="2133"/>
      <c r="W73" s="2133"/>
      <c r="X73" s="2133"/>
      <c r="Y73" s="2133"/>
      <c r="Z73" s="2134"/>
      <c r="AA73" s="1515" t="s">
        <v>2482</v>
      </c>
      <c r="AB73" s="1518"/>
      <c r="AC73" s="1518"/>
      <c r="AD73" s="1518"/>
      <c r="AE73" s="1519"/>
      <c r="AF73" s="1515" t="s">
        <v>2371</v>
      </c>
      <c r="AG73" s="1518"/>
      <c r="AH73" s="1518"/>
      <c r="AI73" s="1518"/>
      <c r="AJ73" s="1519"/>
    </row>
    <row r="74" spans="2:39" ht="48.75" customHeight="1" thickBot="1" x14ac:dyDescent="0.3">
      <c r="B74" s="2186" t="s">
        <v>4152</v>
      </c>
      <c r="C74" s="2187"/>
      <c r="D74" s="2188"/>
      <c r="E74" s="1483" t="s">
        <v>2372</v>
      </c>
      <c r="F74" s="1483"/>
      <c r="G74" s="1483"/>
      <c r="H74" s="1483"/>
      <c r="I74" s="1483"/>
      <c r="J74" s="1483"/>
      <c r="K74" s="1483"/>
      <c r="L74" s="1483"/>
      <c r="M74" s="1483"/>
      <c r="N74" s="1483"/>
      <c r="O74" s="1484"/>
      <c r="P74" s="644"/>
      <c r="S74" s="2132"/>
      <c r="T74" s="2133"/>
      <c r="U74" s="2133"/>
      <c r="V74" s="2133"/>
      <c r="W74" s="2133"/>
      <c r="X74" s="2133"/>
      <c r="Y74" s="2133"/>
      <c r="Z74" s="2134"/>
      <c r="AA74" s="1515" t="s">
        <v>453</v>
      </c>
      <c r="AB74" s="1518"/>
      <c r="AC74" s="1518"/>
      <c r="AD74" s="1518"/>
      <c r="AE74" s="1519"/>
      <c r="AF74" s="1515" t="s">
        <v>805</v>
      </c>
      <c r="AG74" s="1518"/>
      <c r="AH74" s="1518"/>
      <c r="AI74" s="1518"/>
      <c r="AJ74" s="2182"/>
    </row>
    <row r="75" spans="2:39" ht="51" customHeight="1" thickBot="1" x14ac:dyDescent="0.3">
      <c r="B75" s="2186" t="s">
        <v>4153</v>
      </c>
      <c r="C75" s="2187"/>
      <c r="D75" s="2187"/>
      <c r="E75" s="1483" t="s">
        <v>2372</v>
      </c>
      <c r="F75" s="1483"/>
      <c r="G75" s="1483"/>
      <c r="H75" s="1483"/>
      <c r="I75" s="1483"/>
      <c r="J75" s="1483"/>
      <c r="K75" s="1483"/>
      <c r="L75" s="1483"/>
      <c r="M75" s="1483"/>
      <c r="N75" s="1483"/>
      <c r="O75" s="1484"/>
      <c r="P75" s="244"/>
      <c r="S75" s="2132"/>
      <c r="T75" s="2133"/>
      <c r="U75" s="2133"/>
      <c r="V75" s="2133"/>
      <c r="W75" s="2133"/>
      <c r="X75" s="2133"/>
      <c r="Y75" s="2133"/>
      <c r="Z75" s="2134"/>
      <c r="AA75" s="1515" t="s">
        <v>512</v>
      </c>
      <c r="AB75" s="1518"/>
      <c r="AC75" s="1518"/>
      <c r="AD75" s="1518"/>
      <c r="AE75" s="1519"/>
      <c r="AF75" s="1515" t="s">
        <v>1755</v>
      </c>
      <c r="AG75" s="1518"/>
      <c r="AH75" s="1518"/>
      <c r="AI75" s="1518"/>
      <c r="AJ75" s="2182"/>
      <c r="AK75" s="2120" t="s">
        <v>1897</v>
      </c>
      <c r="AL75" s="2138"/>
      <c r="AM75" s="2138"/>
    </row>
    <row r="76" spans="2:39" ht="39.75" customHeight="1" thickBot="1" x14ac:dyDescent="0.3">
      <c r="S76" s="2132"/>
      <c r="T76" s="2133"/>
      <c r="U76" s="2133"/>
      <c r="V76" s="2133"/>
      <c r="W76" s="2133"/>
      <c r="X76" s="2133"/>
      <c r="Y76" s="2133"/>
      <c r="Z76" s="2134"/>
      <c r="AA76" s="1515" t="s">
        <v>499</v>
      </c>
      <c r="AB76" s="1518"/>
      <c r="AC76" s="1518"/>
      <c r="AD76" s="1518"/>
      <c r="AE76" s="1519"/>
      <c r="AF76" s="1515" t="s">
        <v>1750</v>
      </c>
      <c r="AG76" s="1518"/>
      <c r="AH76" s="1518"/>
      <c r="AI76" s="1518"/>
      <c r="AJ76" s="2182"/>
      <c r="AK76" s="2120"/>
      <c r="AL76" s="2138"/>
      <c r="AM76" s="2138"/>
    </row>
    <row r="77" spans="2:39" ht="36.75" customHeight="1" thickBot="1" x14ac:dyDescent="0.3">
      <c r="B77" s="2205" t="s">
        <v>1649</v>
      </c>
      <c r="C77" s="2206"/>
      <c r="D77" s="2206"/>
      <c r="E77" s="2206"/>
      <c r="F77" s="2206"/>
      <c r="G77" s="2206"/>
      <c r="H77" s="2206"/>
      <c r="I77" s="2206"/>
      <c r="J77" s="2206"/>
      <c r="K77" s="2206"/>
      <c r="L77" s="2206"/>
      <c r="M77" s="2206"/>
      <c r="N77" s="2206"/>
      <c r="O77" s="2207"/>
      <c r="P77" s="654"/>
      <c r="S77" s="2132"/>
      <c r="T77" s="2133"/>
      <c r="U77" s="2133"/>
      <c r="V77" s="2133"/>
      <c r="W77" s="2133"/>
      <c r="X77" s="2133"/>
      <c r="Y77" s="2133"/>
      <c r="Z77" s="2134"/>
      <c r="AA77" s="1515" t="s">
        <v>501</v>
      </c>
      <c r="AB77" s="1518"/>
      <c r="AC77" s="1518"/>
      <c r="AD77" s="1518"/>
      <c r="AE77" s="1519"/>
      <c r="AF77" s="1515" t="s">
        <v>8</v>
      </c>
      <c r="AG77" s="1518"/>
      <c r="AH77" s="1518"/>
      <c r="AI77" s="1518"/>
      <c r="AJ77" s="2182"/>
      <c r="AK77" s="2120"/>
      <c r="AL77" s="2138"/>
      <c r="AM77" s="2138"/>
    </row>
    <row r="78" spans="2:39" ht="36.75" customHeight="1" thickBot="1" x14ac:dyDescent="0.3">
      <c r="B78" s="1526" t="s">
        <v>1077</v>
      </c>
      <c r="C78" s="1527"/>
      <c r="D78" s="1528"/>
      <c r="E78" s="1526" t="s">
        <v>1069</v>
      </c>
      <c r="F78" s="1527"/>
      <c r="G78" s="1527"/>
      <c r="H78" s="1527"/>
      <c r="I78" s="1528"/>
      <c r="J78" s="1527" t="s">
        <v>1402</v>
      </c>
      <c r="K78" s="1527"/>
      <c r="L78" s="1527"/>
      <c r="M78" s="1527"/>
      <c r="N78" s="1527"/>
      <c r="O78" s="1528"/>
      <c r="P78" s="489"/>
      <c r="S78" s="2132"/>
      <c r="T78" s="2133"/>
      <c r="U78" s="2133"/>
      <c r="V78" s="2133"/>
      <c r="W78" s="2133"/>
      <c r="X78" s="2133"/>
      <c r="Y78" s="2133"/>
      <c r="Z78" s="2134"/>
      <c r="AA78" s="1515" t="s">
        <v>1663</v>
      </c>
      <c r="AB78" s="1518"/>
      <c r="AC78" s="1518"/>
      <c r="AD78" s="1518"/>
      <c r="AE78" s="1519"/>
      <c r="AF78" s="1348" t="s">
        <v>1952</v>
      </c>
      <c r="AG78" s="1349"/>
      <c r="AH78" s="1349"/>
      <c r="AI78" s="1349"/>
      <c r="AJ78" s="2275"/>
      <c r="AK78" s="2120"/>
      <c r="AL78" s="2138"/>
      <c r="AM78" s="2138"/>
    </row>
    <row r="79" spans="2:39" ht="39" customHeight="1" thickBot="1" x14ac:dyDescent="0.3">
      <c r="B79" s="2129" t="s">
        <v>646</v>
      </c>
      <c r="C79" s="2130"/>
      <c r="D79" s="2131"/>
      <c r="E79" s="2367" t="s">
        <v>1650</v>
      </c>
      <c r="F79" s="2367"/>
      <c r="G79" s="2367"/>
      <c r="H79" s="2367"/>
      <c r="I79" s="2367"/>
      <c r="J79" s="2367"/>
      <c r="K79" s="2367"/>
      <c r="L79" s="2367"/>
      <c r="M79" s="2367"/>
      <c r="N79" s="2367"/>
      <c r="O79" s="2368"/>
      <c r="S79" s="2132"/>
      <c r="T79" s="2133"/>
      <c r="U79" s="2133"/>
      <c r="V79" s="2133"/>
      <c r="W79" s="2133"/>
      <c r="X79" s="2133"/>
      <c r="Y79" s="2133"/>
      <c r="Z79" s="2134"/>
      <c r="AA79" s="2287" t="s">
        <v>1774</v>
      </c>
      <c r="AB79" s="2288"/>
      <c r="AC79" s="2288"/>
      <c r="AD79" s="2288"/>
      <c r="AE79" s="1550"/>
      <c r="AF79" s="2284"/>
      <c r="AG79" s="2285"/>
      <c r="AH79" s="2285"/>
      <c r="AI79" s="2285"/>
      <c r="AJ79" s="2286"/>
      <c r="AK79" s="2120"/>
      <c r="AL79" s="2138"/>
      <c r="AM79" s="2138"/>
    </row>
    <row r="80" spans="2:39" ht="39" customHeight="1" thickBot="1" x14ac:dyDescent="0.3">
      <c r="B80" s="2132"/>
      <c r="C80" s="2133"/>
      <c r="D80" s="2134"/>
      <c r="E80" s="1357" t="s">
        <v>757</v>
      </c>
      <c r="F80" s="1357"/>
      <c r="G80" s="1357"/>
      <c r="H80" s="1357"/>
      <c r="I80" s="1357"/>
      <c r="J80" s="1357" t="s">
        <v>650</v>
      </c>
      <c r="K80" s="1357"/>
      <c r="L80" s="1357"/>
      <c r="M80" s="1357"/>
      <c r="N80" s="1357"/>
      <c r="O80" s="2151"/>
      <c r="S80" s="2135" t="s">
        <v>657</v>
      </c>
      <c r="T80" s="2136"/>
      <c r="U80" s="2136"/>
      <c r="V80" s="2136"/>
      <c r="W80" s="2136"/>
      <c r="X80" s="2136"/>
      <c r="Y80" s="2136"/>
      <c r="Z80" s="2136"/>
      <c r="AA80" s="2095" t="s">
        <v>2200</v>
      </c>
      <c r="AB80" s="2096"/>
      <c r="AC80" s="2096"/>
      <c r="AD80" s="2096"/>
      <c r="AE80" s="2096"/>
      <c r="AF80" s="2096"/>
      <c r="AG80" s="2096"/>
      <c r="AH80" s="2096"/>
      <c r="AI80" s="2096"/>
      <c r="AJ80" s="2097"/>
      <c r="AK80" s="1288"/>
      <c r="AL80" s="1293"/>
      <c r="AM80" s="1294"/>
    </row>
    <row r="81" spans="2:39" ht="35.25" customHeight="1" thickBot="1" x14ac:dyDescent="0.3">
      <c r="B81" s="2132"/>
      <c r="C81" s="2133"/>
      <c r="D81" s="2134"/>
      <c r="E81" s="831"/>
      <c r="F81" s="2192" t="s">
        <v>2060</v>
      </c>
      <c r="G81" s="2193"/>
      <c r="H81" s="2193"/>
      <c r="I81" s="2193"/>
      <c r="J81" s="2193"/>
      <c r="K81" s="2193"/>
      <c r="L81" s="2193"/>
      <c r="M81" s="2193"/>
      <c r="N81" s="2193"/>
      <c r="O81" s="2194"/>
      <c r="S81" s="2135" t="s">
        <v>2193</v>
      </c>
      <c r="T81" s="2136"/>
      <c r="U81" s="2136"/>
      <c r="V81" s="2136"/>
      <c r="W81" s="2136"/>
      <c r="X81" s="2136"/>
      <c r="Y81" s="2136"/>
      <c r="Z81" s="2136"/>
      <c r="AA81" s="2095" t="s">
        <v>2200</v>
      </c>
      <c r="AB81" s="2096"/>
      <c r="AC81" s="2096"/>
      <c r="AD81" s="2096"/>
      <c r="AE81" s="2096"/>
      <c r="AF81" s="2096"/>
      <c r="AG81" s="2096"/>
      <c r="AH81" s="2096"/>
      <c r="AI81" s="2096"/>
      <c r="AJ81" s="2097"/>
      <c r="AK81" s="1295"/>
      <c r="AL81" s="1296"/>
      <c r="AM81" s="1297"/>
    </row>
    <row r="82" spans="2:39" ht="54.75" customHeight="1" thickBot="1" x14ac:dyDescent="0.3">
      <c r="B82" s="2195"/>
      <c r="C82" s="2196"/>
      <c r="D82" s="2197"/>
      <c r="E82" s="1647" t="s">
        <v>2482</v>
      </c>
      <c r="F82" s="1647"/>
      <c r="G82" s="1647"/>
      <c r="H82" s="1647"/>
      <c r="I82" s="1647"/>
      <c r="J82" s="1647">
        <v>6</v>
      </c>
      <c r="K82" s="1647"/>
      <c r="L82" s="1647"/>
      <c r="M82" s="1647"/>
      <c r="N82" s="1647"/>
      <c r="O82" s="2264"/>
      <c r="S82" s="2135" t="s">
        <v>346</v>
      </c>
      <c r="T82" s="2136"/>
      <c r="U82" s="2136"/>
      <c r="V82" s="2136"/>
      <c r="W82" s="2136"/>
      <c r="X82" s="2136"/>
      <c r="Y82" s="2136"/>
      <c r="Z82" s="2136"/>
      <c r="AA82" s="2095" t="s">
        <v>2200</v>
      </c>
      <c r="AB82" s="2096"/>
      <c r="AC82" s="2096"/>
      <c r="AD82" s="2096"/>
      <c r="AE82" s="2096"/>
      <c r="AF82" s="2096"/>
      <c r="AG82" s="2096"/>
      <c r="AH82" s="2096"/>
      <c r="AI82" s="2096"/>
      <c r="AJ82" s="2097"/>
    </row>
    <row r="83" spans="2:39" ht="35.25" customHeight="1" thickBot="1" x14ac:dyDescent="0.3">
      <c r="B83" s="2098" t="s">
        <v>657</v>
      </c>
      <c r="C83" s="2099"/>
      <c r="D83" s="2100"/>
      <c r="E83" s="2101" t="s">
        <v>2206</v>
      </c>
      <c r="F83" s="2101"/>
      <c r="G83" s="2101"/>
      <c r="H83" s="2101"/>
      <c r="I83" s="2101"/>
      <c r="J83" s="2101"/>
      <c r="K83" s="2101"/>
      <c r="L83" s="2101"/>
      <c r="M83" s="2101"/>
      <c r="N83" s="2101"/>
      <c r="O83" s="2102"/>
      <c r="S83" s="2135" t="s">
        <v>4148</v>
      </c>
      <c r="T83" s="2136"/>
      <c r="U83" s="2136"/>
      <c r="V83" s="2136"/>
      <c r="W83" s="2136"/>
      <c r="X83" s="2136"/>
      <c r="Y83" s="2136"/>
      <c r="Z83" s="2136"/>
      <c r="AA83" s="2095" t="s">
        <v>2200</v>
      </c>
      <c r="AB83" s="2096"/>
      <c r="AC83" s="2096"/>
      <c r="AD83" s="2096"/>
      <c r="AE83" s="2096"/>
      <c r="AF83" s="2096"/>
      <c r="AG83" s="2096"/>
      <c r="AH83" s="2096"/>
      <c r="AI83" s="2096"/>
      <c r="AJ83" s="2097"/>
    </row>
    <row r="84" spans="2:39" ht="36.75" customHeight="1" thickBot="1" x14ac:dyDescent="0.3">
      <c r="B84" s="2098" t="s">
        <v>2193</v>
      </c>
      <c r="C84" s="2099"/>
      <c r="D84" s="2100"/>
      <c r="E84" s="2101" t="s">
        <v>2206</v>
      </c>
      <c r="F84" s="2101"/>
      <c r="G84" s="2101"/>
      <c r="H84" s="2101"/>
      <c r="I84" s="2101"/>
      <c r="J84" s="2101"/>
      <c r="K84" s="2101"/>
      <c r="L84" s="2101"/>
      <c r="M84" s="2101"/>
      <c r="N84" s="2101"/>
      <c r="O84" s="2102"/>
      <c r="S84" s="2135" t="s">
        <v>4149</v>
      </c>
      <c r="T84" s="2136"/>
      <c r="U84" s="2136"/>
      <c r="V84" s="2136"/>
      <c r="W84" s="2136"/>
      <c r="X84" s="2136"/>
      <c r="Y84" s="2136"/>
      <c r="Z84" s="2136"/>
      <c r="AA84" s="2179" t="s">
        <v>4160</v>
      </c>
      <c r="AB84" s="2180"/>
      <c r="AC84" s="2180"/>
      <c r="AD84" s="2180"/>
      <c r="AE84" s="2180"/>
      <c r="AF84" s="2180"/>
      <c r="AG84" s="2180"/>
      <c r="AH84" s="2180"/>
      <c r="AI84" s="2180"/>
      <c r="AJ84" s="2181"/>
    </row>
    <row r="85" spans="2:39" ht="37.5" customHeight="1" thickBot="1" x14ac:dyDescent="0.3">
      <c r="B85" s="2098" t="s">
        <v>346</v>
      </c>
      <c r="C85" s="2099"/>
      <c r="D85" s="2100"/>
      <c r="E85" s="2101" t="s">
        <v>2206</v>
      </c>
      <c r="F85" s="2101"/>
      <c r="G85" s="2101"/>
      <c r="H85" s="2101"/>
      <c r="I85" s="2101"/>
      <c r="J85" s="2101"/>
      <c r="K85" s="2101"/>
      <c r="L85" s="2101"/>
      <c r="M85" s="2101"/>
      <c r="N85" s="2101"/>
      <c r="O85" s="2102"/>
      <c r="S85" s="2135" t="s">
        <v>2198</v>
      </c>
      <c r="T85" s="2136"/>
      <c r="U85" s="2136"/>
      <c r="V85" s="2136"/>
      <c r="W85" s="2136"/>
      <c r="X85" s="2136"/>
      <c r="Y85" s="2136"/>
      <c r="Z85" s="2137"/>
      <c r="AA85" s="2095" t="s">
        <v>2372</v>
      </c>
      <c r="AB85" s="2096"/>
      <c r="AC85" s="2096"/>
      <c r="AD85" s="2096"/>
      <c r="AE85" s="2096"/>
      <c r="AF85" s="2096"/>
      <c r="AG85" s="2096"/>
      <c r="AH85" s="2096"/>
      <c r="AI85" s="2096"/>
      <c r="AJ85" s="2097"/>
    </row>
    <row r="86" spans="2:39" ht="37.5" customHeight="1" thickBot="1" x14ac:dyDescent="0.3">
      <c r="B86" s="2098" t="s">
        <v>4148</v>
      </c>
      <c r="C86" s="2099"/>
      <c r="D86" s="2100"/>
      <c r="E86" s="2101" t="s">
        <v>2206</v>
      </c>
      <c r="F86" s="2101"/>
      <c r="G86" s="2101"/>
      <c r="H86" s="2101"/>
      <c r="I86" s="2101"/>
      <c r="J86" s="2101"/>
      <c r="K86" s="2101"/>
      <c r="L86" s="2101"/>
      <c r="M86" s="2101"/>
      <c r="N86" s="2101"/>
      <c r="O86" s="2102"/>
      <c r="S86" s="2135" t="s">
        <v>2199</v>
      </c>
      <c r="T86" s="2136"/>
      <c r="U86" s="2136"/>
      <c r="V86" s="2136"/>
      <c r="W86" s="2136"/>
      <c r="X86" s="2136"/>
      <c r="Y86" s="2136"/>
      <c r="Z86" s="2137"/>
      <c r="AA86" s="2095" t="s">
        <v>2372</v>
      </c>
      <c r="AB86" s="2096"/>
      <c r="AC86" s="2096"/>
      <c r="AD86" s="2096"/>
      <c r="AE86" s="2096"/>
      <c r="AF86" s="2096"/>
      <c r="AG86" s="2096"/>
      <c r="AH86" s="2096"/>
      <c r="AI86" s="2096"/>
      <c r="AJ86" s="2097"/>
    </row>
    <row r="87" spans="2:39" ht="35.25" customHeight="1" thickBot="1" x14ac:dyDescent="0.3">
      <c r="B87" s="2098" t="s">
        <v>4149</v>
      </c>
      <c r="C87" s="2099"/>
      <c r="D87" s="2100"/>
      <c r="E87" s="2155" t="s">
        <v>4161</v>
      </c>
      <c r="F87" s="2156"/>
      <c r="G87" s="2156"/>
      <c r="H87" s="2156"/>
      <c r="I87" s="2156"/>
      <c r="J87" s="2156"/>
      <c r="K87" s="2156"/>
      <c r="L87" s="2156"/>
      <c r="M87" s="2156"/>
      <c r="N87" s="2156"/>
      <c r="O87" s="2157"/>
      <c r="P87" s="739"/>
      <c r="S87" s="2135" t="s">
        <v>4151</v>
      </c>
      <c r="T87" s="2136"/>
      <c r="U87" s="2136"/>
      <c r="V87" s="2136"/>
      <c r="W87" s="2136"/>
      <c r="X87" s="2136"/>
      <c r="Y87" s="2136"/>
      <c r="Z87" s="2137"/>
      <c r="AA87" s="2095" t="s">
        <v>2372</v>
      </c>
      <c r="AB87" s="2096"/>
      <c r="AC87" s="2096"/>
      <c r="AD87" s="2096"/>
      <c r="AE87" s="2096"/>
      <c r="AF87" s="2096"/>
      <c r="AG87" s="2096"/>
      <c r="AH87" s="2096"/>
      <c r="AI87" s="2096"/>
      <c r="AJ87" s="2097"/>
    </row>
    <row r="88" spans="2:39" ht="39.75" customHeight="1" thickBot="1" x14ac:dyDescent="0.3">
      <c r="B88" s="2103" t="s">
        <v>2198</v>
      </c>
      <c r="C88" s="2104"/>
      <c r="D88" s="2128"/>
      <c r="E88" s="2101" t="s">
        <v>2372</v>
      </c>
      <c r="F88" s="2101"/>
      <c r="G88" s="2101"/>
      <c r="H88" s="2101"/>
      <c r="I88" s="2101"/>
      <c r="J88" s="2101"/>
      <c r="K88" s="2101"/>
      <c r="L88" s="2101"/>
      <c r="M88" s="2101"/>
      <c r="N88" s="2101"/>
      <c r="O88" s="2102"/>
      <c r="P88" s="654"/>
      <c r="S88" s="2135" t="s">
        <v>4152</v>
      </c>
      <c r="T88" s="2136"/>
      <c r="U88" s="2136"/>
      <c r="V88" s="2136"/>
      <c r="W88" s="2136"/>
      <c r="X88" s="2136"/>
      <c r="Y88" s="2136"/>
      <c r="Z88" s="2137"/>
      <c r="AA88" s="2095" t="s">
        <v>2372</v>
      </c>
      <c r="AB88" s="2096"/>
      <c r="AC88" s="2096"/>
      <c r="AD88" s="2096"/>
      <c r="AE88" s="2096"/>
      <c r="AF88" s="2096"/>
      <c r="AG88" s="2096"/>
      <c r="AH88" s="2096"/>
      <c r="AI88" s="2096"/>
      <c r="AJ88" s="2097"/>
    </row>
    <row r="89" spans="2:39" ht="39.75" customHeight="1" thickBot="1" x14ac:dyDescent="0.3">
      <c r="B89" s="2103" t="s">
        <v>2199</v>
      </c>
      <c r="C89" s="2104"/>
      <c r="D89" s="2128"/>
      <c r="E89" s="2101" t="s">
        <v>2372</v>
      </c>
      <c r="F89" s="2101"/>
      <c r="G89" s="2101"/>
      <c r="H89" s="2101"/>
      <c r="I89" s="2101"/>
      <c r="J89" s="2101"/>
      <c r="K89" s="2101"/>
      <c r="L89" s="2101"/>
      <c r="M89" s="2101"/>
      <c r="N89" s="2101"/>
      <c r="O89" s="2102"/>
      <c r="P89" s="654"/>
      <c r="S89" s="2135" t="s">
        <v>4153</v>
      </c>
      <c r="T89" s="2136"/>
      <c r="U89" s="2136"/>
      <c r="V89" s="2136"/>
      <c r="W89" s="2136"/>
      <c r="X89" s="2136"/>
      <c r="Y89" s="2136"/>
      <c r="Z89" s="2136"/>
      <c r="AA89" s="2095" t="s">
        <v>2372</v>
      </c>
      <c r="AB89" s="2096"/>
      <c r="AC89" s="2096"/>
      <c r="AD89" s="2096"/>
      <c r="AE89" s="2096"/>
      <c r="AF89" s="2096"/>
      <c r="AG89" s="2096"/>
      <c r="AH89" s="2096"/>
      <c r="AI89" s="2096"/>
      <c r="AJ89" s="2097"/>
    </row>
    <row r="90" spans="2:39" ht="33.75" customHeight="1" thickBot="1" x14ac:dyDescent="0.3">
      <c r="B90" s="2103" t="s">
        <v>4151</v>
      </c>
      <c r="C90" s="2104"/>
      <c r="D90" s="2128"/>
      <c r="E90" s="2101" t="s">
        <v>2372</v>
      </c>
      <c r="F90" s="2101"/>
      <c r="G90" s="2101"/>
      <c r="H90" s="2101"/>
      <c r="I90" s="2101"/>
      <c r="J90" s="2101"/>
      <c r="K90" s="2101"/>
      <c r="L90" s="2101"/>
      <c r="M90" s="2101"/>
      <c r="N90" s="2101"/>
      <c r="O90" s="2102"/>
      <c r="P90" s="740"/>
    </row>
    <row r="91" spans="2:39" ht="57" customHeight="1" thickBot="1" x14ac:dyDescent="0.3">
      <c r="B91" s="2093" t="s">
        <v>4152</v>
      </c>
      <c r="C91" s="2094"/>
      <c r="D91" s="2124"/>
      <c r="E91" s="2101" t="s">
        <v>2372</v>
      </c>
      <c r="F91" s="2101"/>
      <c r="G91" s="2101"/>
      <c r="H91" s="2101"/>
      <c r="I91" s="2101"/>
      <c r="J91" s="2101"/>
      <c r="K91" s="2101"/>
      <c r="L91" s="2101"/>
      <c r="M91" s="2101"/>
      <c r="N91" s="2101"/>
      <c r="O91" s="2102"/>
      <c r="P91" s="740"/>
    </row>
    <row r="92" spans="2:39" ht="36.75" customHeight="1" thickBot="1" x14ac:dyDescent="0.3">
      <c r="B92" s="2093" t="s">
        <v>4153</v>
      </c>
      <c r="C92" s="2094"/>
      <c r="D92" s="2094"/>
      <c r="E92" s="2235" t="s">
        <v>2372</v>
      </c>
      <c r="F92" s="2235"/>
      <c r="G92" s="2235"/>
      <c r="H92" s="2235"/>
      <c r="I92" s="2235"/>
      <c r="J92" s="2235"/>
      <c r="K92" s="2235"/>
      <c r="L92" s="2235"/>
      <c r="M92" s="2235"/>
      <c r="N92" s="2235"/>
      <c r="O92" s="2236"/>
    </row>
    <row r="93" spans="2:39" ht="34.5" customHeight="1" thickBot="1" x14ac:dyDescent="0.3">
      <c r="S93" s="2205" t="s">
        <v>1411</v>
      </c>
      <c r="T93" s="2206"/>
      <c r="U93" s="2206"/>
      <c r="V93" s="2206"/>
      <c r="W93" s="2206"/>
      <c r="X93" s="2206"/>
      <c r="Y93" s="2206"/>
      <c r="Z93" s="2206"/>
      <c r="AA93" s="2206"/>
      <c r="AB93" s="2206"/>
      <c r="AC93" s="2206"/>
      <c r="AD93" s="2206"/>
      <c r="AE93" s="2206"/>
      <c r="AF93" s="2206"/>
      <c r="AG93" s="2206"/>
      <c r="AH93" s="2206"/>
      <c r="AI93" s="2206"/>
      <c r="AJ93" s="2207"/>
    </row>
    <row r="94" spans="2:39" ht="36" customHeight="1" thickBot="1" x14ac:dyDescent="0.3">
      <c r="B94" s="2205" t="s">
        <v>1415</v>
      </c>
      <c r="C94" s="2206"/>
      <c r="D94" s="2206"/>
      <c r="E94" s="2206"/>
      <c r="F94" s="2206"/>
      <c r="G94" s="2206"/>
      <c r="H94" s="2206"/>
      <c r="I94" s="2206"/>
      <c r="J94" s="2206"/>
      <c r="K94" s="2206"/>
      <c r="L94" s="2206"/>
      <c r="M94" s="2206"/>
      <c r="N94" s="2206"/>
      <c r="O94" s="2207"/>
      <c r="S94" s="2098" t="s">
        <v>646</v>
      </c>
      <c r="T94" s="2099"/>
      <c r="U94" s="2099"/>
      <c r="V94" s="2099"/>
      <c r="W94" s="2099"/>
      <c r="X94" s="2099"/>
      <c r="Y94" s="2099"/>
      <c r="Z94" s="2100"/>
      <c r="AA94" s="2155" t="s">
        <v>1658</v>
      </c>
      <c r="AB94" s="2156"/>
      <c r="AC94" s="2156"/>
      <c r="AD94" s="2156"/>
      <c r="AE94" s="2156"/>
      <c r="AF94" s="2156"/>
      <c r="AG94" s="2156"/>
      <c r="AH94" s="2156"/>
      <c r="AI94" s="2156"/>
      <c r="AJ94" s="2157"/>
    </row>
    <row r="95" spans="2:39" ht="36.75" customHeight="1" thickBot="1" x14ac:dyDescent="0.3">
      <c r="B95" s="2457" t="s">
        <v>1077</v>
      </c>
      <c r="C95" s="2238"/>
      <c r="D95" s="2238"/>
      <c r="E95" s="2238" t="s">
        <v>1069</v>
      </c>
      <c r="F95" s="2238"/>
      <c r="G95" s="2238"/>
      <c r="H95" s="2238"/>
      <c r="I95" s="2238"/>
      <c r="J95" s="2238" t="s">
        <v>1402</v>
      </c>
      <c r="K95" s="2238"/>
      <c r="L95" s="2238"/>
      <c r="M95" s="2238"/>
      <c r="N95" s="2238"/>
      <c r="O95" s="2369"/>
      <c r="S95" s="2098" t="s">
        <v>657</v>
      </c>
      <c r="T95" s="2099"/>
      <c r="U95" s="2099"/>
      <c r="V95" s="2099"/>
      <c r="W95" s="2099"/>
      <c r="X95" s="2099"/>
      <c r="Y95" s="2099"/>
      <c r="Z95" s="2100"/>
      <c r="AA95" s="2155" t="s">
        <v>1659</v>
      </c>
      <c r="AB95" s="2156"/>
      <c r="AC95" s="2156"/>
      <c r="AD95" s="2156"/>
      <c r="AE95" s="2156"/>
      <c r="AF95" s="2156"/>
      <c r="AG95" s="2156"/>
      <c r="AH95" s="2156"/>
      <c r="AI95" s="2156"/>
      <c r="AJ95" s="2157"/>
    </row>
    <row r="96" spans="2:39" ht="36" customHeight="1" thickBot="1" x14ac:dyDescent="0.3">
      <c r="B96" s="2458" t="s">
        <v>646</v>
      </c>
      <c r="C96" s="2459"/>
      <c r="D96" s="2460"/>
      <c r="E96" s="2468" t="s">
        <v>2194</v>
      </c>
      <c r="F96" s="2469"/>
      <c r="G96" s="2469"/>
      <c r="H96" s="2469"/>
      <c r="I96" s="2469"/>
      <c r="J96" s="2469"/>
      <c r="K96" s="2469"/>
      <c r="L96" s="2469"/>
      <c r="M96" s="2469"/>
      <c r="N96" s="2469"/>
      <c r="O96" s="2470"/>
      <c r="S96" s="2098" t="s">
        <v>2193</v>
      </c>
      <c r="T96" s="2099"/>
      <c r="U96" s="2099"/>
      <c r="V96" s="2099"/>
      <c r="W96" s="2099"/>
      <c r="X96" s="2099"/>
      <c r="Y96" s="2099"/>
      <c r="Z96" s="2100"/>
      <c r="AA96" s="2155" t="s">
        <v>2210</v>
      </c>
      <c r="AB96" s="2156"/>
      <c r="AC96" s="2156"/>
      <c r="AD96" s="2156"/>
      <c r="AE96" s="2156"/>
      <c r="AF96" s="2156"/>
      <c r="AG96" s="2156"/>
      <c r="AH96" s="2156"/>
      <c r="AI96" s="2156"/>
      <c r="AJ96" s="2157"/>
    </row>
    <row r="97" spans="2:36" ht="36" customHeight="1" thickBot="1" x14ac:dyDescent="0.3">
      <c r="B97" s="2461"/>
      <c r="C97" s="2462"/>
      <c r="D97" s="2463"/>
      <c r="E97" s="1616" t="s">
        <v>757</v>
      </c>
      <c r="F97" s="1617"/>
      <c r="G97" s="1617"/>
      <c r="H97" s="1617"/>
      <c r="I97" s="1617"/>
      <c r="J97" s="1444" t="s">
        <v>346</v>
      </c>
      <c r="K97" s="1444"/>
      <c r="L97" s="1444"/>
      <c r="M97" s="1444"/>
      <c r="N97" s="1444"/>
      <c r="O97" s="1445"/>
      <c r="S97" s="2098" t="s">
        <v>346</v>
      </c>
      <c r="T97" s="2099"/>
      <c r="U97" s="2099"/>
      <c r="V97" s="2099"/>
      <c r="W97" s="2099"/>
      <c r="X97" s="2099"/>
      <c r="Y97" s="2099"/>
      <c r="Z97" s="2100"/>
      <c r="AA97" s="2155" t="s">
        <v>2214</v>
      </c>
      <c r="AB97" s="2156"/>
      <c r="AC97" s="2156"/>
      <c r="AD97" s="2156"/>
      <c r="AE97" s="2156"/>
      <c r="AF97" s="2156"/>
      <c r="AG97" s="2156"/>
      <c r="AH97" s="2156"/>
      <c r="AI97" s="2156"/>
      <c r="AJ97" s="2157"/>
    </row>
    <row r="98" spans="2:36" ht="36" customHeight="1" thickBot="1" x14ac:dyDescent="0.3">
      <c r="B98" s="2461"/>
      <c r="C98" s="2462"/>
      <c r="D98" s="2463"/>
      <c r="E98" s="1554" t="s">
        <v>2482</v>
      </c>
      <c r="F98" s="1357"/>
      <c r="G98" s="1357"/>
      <c r="H98" s="1357"/>
      <c r="I98" s="1357"/>
      <c r="J98" s="1357" t="s">
        <v>2371</v>
      </c>
      <c r="K98" s="1357"/>
      <c r="L98" s="1357"/>
      <c r="M98" s="1357"/>
      <c r="N98" s="1357"/>
      <c r="O98" s="2151"/>
      <c r="S98" s="2098" t="s">
        <v>4148</v>
      </c>
      <c r="T98" s="2099"/>
      <c r="U98" s="2099"/>
      <c r="V98" s="2099"/>
      <c r="W98" s="2099"/>
      <c r="X98" s="2099"/>
      <c r="Y98" s="2099"/>
      <c r="Z98" s="2099"/>
      <c r="AA98" s="2155" t="s">
        <v>4163</v>
      </c>
      <c r="AB98" s="2156"/>
      <c r="AC98" s="2156"/>
      <c r="AD98" s="2156"/>
      <c r="AE98" s="2156"/>
      <c r="AF98" s="2156"/>
      <c r="AG98" s="2156"/>
      <c r="AH98" s="2156"/>
      <c r="AI98" s="2156"/>
      <c r="AJ98" s="2157"/>
    </row>
    <row r="99" spans="2:36" ht="35.25" customHeight="1" thickBot="1" x14ac:dyDescent="0.3">
      <c r="B99" s="2461"/>
      <c r="C99" s="2462"/>
      <c r="D99" s="2463"/>
      <c r="E99" s="2374" t="s">
        <v>1663</v>
      </c>
      <c r="F99" s="1905"/>
      <c r="G99" s="1905"/>
      <c r="H99" s="1905"/>
      <c r="I99" s="1905"/>
      <c r="J99" s="1347" t="s">
        <v>1798</v>
      </c>
      <c r="K99" s="1347"/>
      <c r="L99" s="1347"/>
      <c r="M99" s="1347"/>
      <c r="N99" s="1347"/>
      <c r="O99" s="2370"/>
      <c r="S99" s="2093" t="s">
        <v>2198</v>
      </c>
      <c r="T99" s="2094"/>
      <c r="U99" s="2094"/>
      <c r="V99" s="2094"/>
      <c r="W99" s="2094"/>
      <c r="X99" s="2094"/>
      <c r="Y99" s="2094"/>
      <c r="Z99" s="2124"/>
      <c r="AA99" s="2095" t="s">
        <v>2372</v>
      </c>
      <c r="AB99" s="2096"/>
      <c r="AC99" s="2096"/>
      <c r="AD99" s="2096"/>
      <c r="AE99" s="2096"/>
      <c r="AF99" s="2096"/>
      <c r="AG99" s="2096"/>
      <c r="AH99" s="2096"/>
      <c r="AI99" s="2096"/>
      <c r="AJ99" s="2097"/>
    </row>
    <row r="100" spans="2:36" ht="41.25" customHeight="1" thickBot="1" x14ac:dyDescent="0.3">
      <c r="B100" s="2461"/>
      <c r="C100" s="2462"/>
      <c r="D100" s="2463"/>
      <c r="E100" s="2237" t="s">
        <v>1651</v>
      </c>
      <c r="F100" s="1877"/>
      <c r="G100" s="1877"/>
      <c r="H100" s="1877"/>
      <c r="I100" s="1877"/>
      <c r="J100" s="1701"/>
      <c r="K100" s="1701"/>
      <c r="L100" s="1701"/>
      <c r="M100" s="1701"/>
      <c r="N100" s="1701"/>
      <c r="O100" s="1410"/>
      <c r="S100" s="2093" t="s">
        <v>2199</v>
      </c>
      <c r="T100" s="2094"/>
      <c r="U100" s="2094"/>
      <c r="V100" s="2094"/>
      <c r="W100" s="2094"/>
      <c r="X100" s="2094"/>
      <c r="Y100" s="2094"/>
      <c r="Z100" s="2124"/>
      <c r="AA100" s="2095" t="s">
        <v>2372</v>
      </c>
      <c r="AB100" s="2096"/>
      <c r="AC100" s="2096"/>
      <c r="AD100" s="2096"/>
      <c r="AE100" s="2096"/>
      <c r="AF100" s="2096"/>
      <c r="AG100" s="2096"/>
      <c r="AH100" s="2096"/>
      <c r="AI100" s="2096"/>
      <c r="AJ100" s="2097"/>
    </row>
    <row r="101" spans="2:36" ht="36.75" customHeight="1" thickBot="1" x14ac:dyDescent="0.3">
      <c r="B101" s="2461"/>
      <c r="C101" s="2462"/>
      <c r="D101" s="2464"/>
      <c r="E101" s="2152" t="s">
        <v>2195</v>
      </c>
      <c r="F101" s="2153"/>
      <c r="G101" s="2153"/>
      <c r="H101" s="2153"/>
      <c r="I101" s="2153"/>
      <c r="J101" s="2153"/>
      <c r="K101" s="2153"/>
      <c r="L101" s="2153"/>
      <c r="M101" s="2153"/>
      <c r="N101" s="2153"/>
      <c r="O101" s="2154"/>
      <c r="S101" s="2093" t="s">
        <v>4151</v>
      </c>
      <c r="T101" s="2094"/>
      <c r="U101" s="2094"/>
      <c r="V101" s="2094"/>
      <c r="W101" s="2094"/>
      <c r="X101" s="2094"/>
      <c r="Y101" s="2094"/>
      <c r="Z101" s="2124"/>
      <c r="AA101" s="2095" t="s">
        <v>2372</v>
      </c>
      <c r="AB101" s="2096"/>
      <c r="AC101" s="2096"/>
      <c r="AD101" s="2096"/>
      <c r="AE101" s="2096"/>
      <c r="AF101" s="2096"/>
      <c r="AG101" s="2096"/>
      <c r="AH101" s="2096"/>
      <c r="AI101" s="2096"/>
      <c r="AJ101" s="2097"/>
    </row>
    <row r="102" spans="2:36" ht="57.75" customHeight="1" thickBot="1" x14ac:dyDescent="0.3">
      <c r="B102" s="2461"/>
      <c r="C102" s="2462"/>
      <c r="D102" s="2464"/>
      <c r="E102" s="1616" t="s">
        <v>757</v>
      </c>
      <c r="F102" s="1617"/>
      <c r="G102" s="1617"/>
      <c r="H102" s="1617"/>
      <c r="I102" s="1617"/>
      <c r="J102" s="1444" t="s">
        <v>346</v>
      </c>
      <c r="K102" s="1444"/>
      <c r="L102" s="1444"/>
      <c r="M102" s="1444"/>
      <c r="N102" s="1444"/>
      <c r="O102" s="1445"/>
      <c r="S102" s="2093" t="s">
        <v>4152</v>
      </c>
      <c r="T102" s="2094"/>
      <c r="U102" s="2094"/>
      <c r="V102" s="2094"/>
      <c r="W102" s="2094"/>
      <c r="X102" s="2094"/>
      <c r="Y102" s="2094"/>
      <c r="Z102" s="2124"/>
      <c r="AA102" s="2095" t="s">
        <v>2372</v>
      </c>
      <c r="AB102" s="2096"/>
      <c r="AC102" s="2096"/>
      <c r="AD102" s="2096"/>
      <c r="AE102" s="2096"/>
      <c r="AF102" s="2096"/>
      <c r="AG102" s="2096"/>
      <c r="AH102" s="2096"/>
      <c r="AI102" s="2096"/>
      <c r="AJ102" s="2097"/>
    </row>
    <row r="103" spans="2:36" ht="37.5" customHeight="1" thickBot="1" x14ac:dyDescent="0.3">
      <c r="B103" s="2461"/>
      <c r="C103" s="2462"/>
      <c r="D103" s="2464"/>
      <c r="E103" s="1554" t="s">
        <v>2482</v>
      </c>
      <c r="F103" s="1357"/>
      <c r="G103" s="1357"/>
      <c r="H103" s="1357"/>
      <c r="I103" s="1357"/>
      <c r="J103" s="1357" t="s">
        <v>2371</v>
      </c>
      <c r="K103" s="1357"/>
      <c r="L103" s="1357"/>
      <c r="M103" s="1357"/>
      <c r="N103" s="1357"/>
      <c r="O103" s="2151"/>
      <c r="S103" s="2093" t="s">
        <v>4153</v>
      </c>
      <c r="T103" s="2094"/>
      <c r="U103" s="2094"/>
      <c r="V103" s="2094"/>
      <c r="W103" s="2094"/>
      <c r="X103" s="2094"/>
      <c r="Y103" s="2094"/>
      <c r="Z103" s="2094"/>
      <c r="AA103" s="2095" t="s">
        <v>2372</v>
      </c>
      <c r="AB103" s="2096"/>
      <c r="AC103" s="2096"/>
      <c r="AD103" s="2096"/>
      <c r="AE103" s="2096"/>
      <c r="AF103" s="2096"/>
      <c r="AG103" s="2096"/>
      <c r="AH103" s="2096"/>
      <c r="AI103" s="2096"/>
      <c r="AJ103" s="2097"/>
    </row>
    <row r="104" spans="2:36" ht="35.1" customHeight="1" thickBot="1" x14ac:dyDescent="0.3">
      <c r="B104" s="2461"/>
      <c r="C104" s="2462"/>
      <c r="D104" s="2464"/>
      <c r="E104" s="1554" t="s">
        <v>453</v>
      </c>
      <c r="F104" s="1357"/>
      <c r="G104" s="1357"/>
      <c r="H104" s="1357"/>
      <c r="I104" s="1357"/>
      <c r="J104" s="1357" t="s">
        <v>8</v>
      </c>
      <c r="K104" s="1357"/>
      <c r="L104" s="1357"/>
      <c r="M104" s="1357"/>
      <c r="N104" s="1357"/>
      <c r="O104" s="2151"/>
    </row>
    <row r="105" spans="2:36" ht="37.5" customHeight="1" thickBot="1" x14ac:dyDescent="0.3">
      <c r="B105" s="2461"/>
      <c r="C105" s="2462"/>
      <c r="D105" s="2464"/>
      <c r="E105" s="1554" t="s">
        <v>1663</v>
      </c>
      <c r="F105" s="1357"/>
      <c r="G105" s="1357"/>
      <c r="H105" s="1357"/>
      <c r="I105" s="1357"/>
      <c r="J105" s="1700" t="s">
        <v>1756</v>
      </c>
      <c r="K105" s="1700"/>
      <c r="L105" s="1700"/>
      <c r="M105" s="1700"/>
      <c r="N105" s="1700"/>
      <c r="O105" s="1404"/>
      <c r="S105" s="1520" t="s">
        <v>2006</v>
      </c>
      <c r="T105" s="1521"/>
      <c r="U105" s="1521"/>
      <c r="V105" s="1521"/>
      <c r="W105" s="1521"/>
      <c r="X105" s="1521"/>
      <c r="Y105" s="1521"/>
      <c r="Z105" s="1521"/>
      <c r="AA105" s="1521"/>
      <c r="AB105" s="1521"/>
      <c r="AC105" s="1521"/>
      <c r="AD105" s="1521"/>
      <c r="AE105" s="1521"/>
      <c r="AF105" s="1521"/>
      <c r="AG105" s="1521"/>
      <c r="AH105" s="1521"/>
      <c r="AI105" s="1521"/>
      <c r="AJ105" s="1522"/>
    </row>
    <row r="106" spans="2:36" ht="54.75" customHeight="1" thickBot="1" x14ac:dyDescent="0.3">
      <c r="B106" s="2461"/>
      <c r="C106" s="2462"/>
      <c r="D106" s="2464"/>
      <c r="E106" s="2237" t="s">
        <v>453</v>
      </c>
      <c r="F106" s="1877"/>
      <c r="G106" s="1877"/>
      <c r="H106" s="1877"/>
      <c r="I106" s="1877"/>
      <c r="J106" s="1701"/>
      <c r="K106" s="1701"/>
      <c r="L106" s="1701"/>
      <c r="M106" s="1701"/>
      <c r="N106" s="1701"/>
      <c r="O106" s="1410"/>
      <c r="S106" s="2457" t="s">
        <v>1077</v>
      </c>
      <c r="T106" s="2515"/>
      <c r="U106" s="2515"/>
      <c r="V106" s="2515"/>
      <c r="W106" s="2515"/>
      <c r="X106" s="2515"/>
      <c r="Y106" s="2238"/>
      <c r="Z106" s="2238"/>
      <c r="AA106" s="2238" t="s">
        <v>1069</v>
      </c>
      <c r="AB106" s="2238"/>
      <c r="AC106" s="2238"/>
      <c r="AD106" s="2238"/>
      <c r="AE106" s="2238"/>
      <c r="AF106" s="2158" t="s">
        <v>1402</v>
      </c>
      <c r="AG106" s="1530"/>
      <c r="AH106" s="1530"/>
      <c r="AI106" s="1530"/>
      <c r="AJ106" s="1531"/>
    </row>
    <row r="107" spans="2:36" ht="53.25" customHeight="1" thickBot="1" x14ac:dyDescent="0.3">
      <c r="B107" s="2461"/>
      <c r="C107" s="2462"/>
      <c r="D107" s="2464"/>
      <c r="E107" s="2152" t="s">
        <v>2195</v>
      </c>
      <c r="F107" s="2153"/>
      <c r="G107" s="2153"/>
      <c r="H107" s="2153"/>
      <c r="I107" s="2153"/>
      <c r="J107" s="2153"/>
      <c r="K107" s="2153"/>
      <c r="L107" s="2153"/>
      <c r="M107" s="2153"/>
      <c r="N107" s="2153"/>
      <c r="O107" s="2154"/>
      <c r="S107" s="2277" t="s">
        <v>646</v>
      </c>
      <c r="T107" s="2278"/>
      <c r="U107" s="2278"/>
      <c r="V107" s="2278"/>
      <c r="W107" s="2278"/>
      <c r="X107" s="2278"/>
      <c r="Y107" s="2279"/>
      <c r="Z107" s="2279"/>
      <c r="AA107" s="2214" t="s">
        <v>1967</v>
      </c>
      <c r="AB107" s="2215"/>
      <c r="AC107" s="2215"/>
      <c r="AD107" s="2215"/>
      <c r="AE107" s="2215"/>
      <c r="AF107" s="2215"/>
      <c r="AG107" s="2215"/>
      <c r="AH107" s="2215"/>
      <c r="AI107" s="2215"/>
      <c r="AJ107" s="2216"/>
    </row>
    <row r="108" spans="2:36" ht="35.25" customHeight="1" x14ac:dyDescent="0.25">
      <c r="B108" s="2461"/>
      <c r="C108" s="2462"/>
      <c r="D108" s="2464"/>
      <c r="E108" s="1616" t="s">
        <v>757</v>
      </c>
      <c r="F108" s="1617"/>
      <c r="G108" s="1617"/>
      <c r="H108" s="1617"/>
      <c r="I108" s="1617"/>
      <c r="J108" s="1444" t="s">
        <v>346</v>
      </c>
      <c r="K108" s="1444"/>
      <c r="L108" s="1444"/>
      <c r="M108" s="1444"/>
      <c r="N108" s="1444"/>
      <c r="O108" s="1445"/>
      <c r="S108" s="1405"/>
      <c r="T108" s="2280"/>
      <c r="U108" s="2280"/>
      <c r="V108" s="2280"/>
      <c r="W108" s="2280"/>
      <c r="X108" s="2280"/>
      <c r="Y108" s="2281"/>
      <c r="Z108" s="2281"/>
      <c r="AA108" s="2183" t="s">
        <v>4131</v>
      </c>
      <c r="AB108" s="2184"/>
      <c r="AC108" s="2184"/>
      <c r="AD108" s="2184"/>
      <c r="AE108" s="2184"/>
      <c r="AF108" s="2184"/>
      <c r="AG108" s="2184"/>
      <c r="AH108" s="2184"/>
      <c r="AI108" s="2184"/>
      <c r="AJ108" s="2185"/>
    </row>
    <row r="109" spans="2:36" ht="37.5" customHeight="1" thickBot="1" x14ac:dyDescent="0.3">
      <c r="B109" s="2461"/>
      <c r="C109" s="2462"/>
      <c r="D109" s="2464"/>
      <c r="E109" s="1554" t="s">
        <v>2482</v>
      </c>
      <c r="F109" s="1357"/>
      <c r="G109" s="1357"/>
      <c r="H109" s="1357"/>
      <c r="I109" s="1357"/>
      <c r="J109" s="1357" t="s">
        <v>2371</v>
      </c>
      <c r="K109" s="1357"/>
      <c r="L109" s="1357"/>
      <c r="M109" s="1357"/>
      <c r="N109" s="1357"/>
      <c r="O109" s="2151"/>
      <c r="S109" s="1406"/>
      <c r="T109" s="2282"/>
      <c r="U109" s="2282"/>
      <c r="V109" s="2282"/>
      <c r="W109" s="2282"/>
      <c r="X109" s="2282"/>
      <c r="Y109" s="2283"/>
      <c r="Z109" s="2283"/>
      <c r="AA109" s="727"/>
      <c r="AB109" s="1647" t="s">
        <v>2002</v>
      </c>
      <c r="AC109" s="1647"/>
      <c r="AD109" s="1647"/>
      <c r="AE109" s="1647"/>
      <c r="AF109" s="2217" t="s">
        <v>1996</v>
      </c>
      <c r="AG109" s="2218"/>
      <c r="AH109" s="2218"/>
      <c r="AI109" s="2218"/>
      <c r="AJ109" s="2219"/>
    </row>
    <row r="110" spans="2:36" ht="37.5" customHeight="1" thickBot="1" x14ac:dyDescent="0.3">
      <c r="B110" s="2461"/>
      <c r="C110" s="2462"/>
      <c r="D110" s="2464"/>
      <c r="E110" s="1554" t="s">
        <v>453</v>
      </c>
      <c r="F110" s="1357"/>
      <c r="G110" s="1357"/>
      <c r="H110" s="1357"/>
      <c r="I110" s="1357"/>
      <c r="J110" s="1357" t="s">
        <v>805</v>
      </c>
      <c r="K110" s="1357"/>
      <c r="L110" s="1357"/>
      <c r="M110" s="1357"/>
      <c r="N110" s="1357"/>
      <c r="O110" s="2151"/>
      <c r="S110" s="2103" t="s">
        <v>657</v>
      </c>
      <c r="T110" s="2104"/>
      <c r="U110" s="2104"/>
      <c r="V110" s="2104"/>
      <c r="W110" s="2104"/>
      <c r="X110" s="2104"/>
      <c r="Y110" s="2104"/>
      <c r="Z110" s="2104"/>
      <c r="AA110" s="2095" t="s">
        <v>2201</v>
      </c>
      <c r="AB110" s="2096"/>
      <c r="AC110" s="2096"/>
      <c r="AD110" s="2096"/>
      <c r="AE110" s="2096"/>
      <c r="AF110" s="2096"/>
      <c r="AG110" s="2096"/>
      <c r="AH110" s="2096"/>
      <c r="AI110" s="2096"/>
      <c r="AJ110" s="2097"/>
    </row>
    <row r="111" spans="2:36" ht="52.5" customHeight="1" thickBot="1" x14ac:dyDescent="0.3">
      <c r="B111" s="2461"/>
      <c r="C111" s="2462"/>
      <c r="D111" s="2464"/>
      <c r="E111" s="1554" t="s">
        <v>512</v>
      </c>
      <c r="F111" s="2231"/>
      <c r="G111" s="2231"/>
      <c r="H111" s="2231"/>
      <c r="I111" s="2231"/>
      <c r="J111" s="1357" t="s">
        <v>8</v>
      </c>
      <c r="K111" s="1357"/>
      <c r="L111" s="1357"/>
      <c r="M111" s="1357"/>
      <c r="N111" s="1357"/>
      <c r="O111" s="2151"/>
      <c r="P111" s="2114" t="s">
        <v>1653</v>
      </c>
      <c r="Q111" s="2115"/>
      <c r="S111" s="2103" t="s">
        <v>2193</v>
      </c>
      <c r="T111" s="2104"/>
      <c r="U111" s="2104"/>
      <c r="V111" s="2104"/>
      <c r="W111" s="2104"/>
      <c r="X111" s="2104"/>
      <c r="Y111" s="2104"/>
      <c r="Z111" s="2104"/>
      <c r="AA111" s="2095" t="s">
        <v>2201</v>
      </c>
      <c r="AB111" s="2096"/>
      <c r="AC111" s="2096"/>
      <c r="AD111" s="2096"/>
      <c r="AE111" s="2096"/>
      <c r="AF111" s="2096"/>
      <c r="AG111" s="2096"/>
      <c r="AH111" s="2096"/>
      <c r="AI111" s="2096"/>
      <c r="AJ111" s="2097"/>
    </row>
    <row r="112" spans="2:36" ht="35.1" customHeight="1" thickBot="1" x14ac:dyDescent="0.3">
      <c r="B112" s="2461"/>
      <c r="C112" s="2462"/>
      <c r="D112" s="2464"/>
      <c r="E112" s="1554" t="s">
        <v>499</v>
      </c>
      <c r="F112" s="1357"/>
      <c r="G112" s="1357"/>
      <c r="H112" s="1357"/>
      <c r="I112" s="1357"/>
      <c r="J112" s="1357" t="s">
        <v>924</v>
      </c>
      <c r="K112" s="1357"/>
      <c r="L112" s="1357"/>
      <c r="M112" s="1357"/>
      <c r="N112" s="1357"/>
      <c r="O112" s="2151"/>
      <c r="P112" s="2116"/>
      <c r="Q112" s="2117"/>
      <c r="S112" s="2103" t="s">
        <v>346</v>
      </c>
      <c r="T112" s="2104"/>
      <c r="U112" s="2104"/>
      <c r="V112" s="2104"/>
      <c r="W112" s="2104"/>
      <c r="X112" s="2104"/>
      <c r="Y112" s="2104"/>
      <c r="Z112" s="2104"/>
      <c r="AA112" s="2095" t="s">
        <v>2201</v>
      </c>
      <c r="AB112" s="2096"/>
      <c r="AC112" s="2096"/>
      <c r="AD112" s="2096"/>
      <c r="AE112" s="2096"/>
      <c r="AF112" s="2096"/>
      <c r="AG112" s="2096"/>
      <c r="AH112" s="2096"/>
      <c r="AI112" s="2096"/>
      <c r="AJ112" s="2097"/>
    </row>
    <row r="113" spans="2:36" ht="35.1" customHeight="1" thickBot="1" x14ac:dyDescent="0.3">
      <c r="B113" s="2461"/>
      <c r="C113" s="2462"/>
      <c r="D113" s="2464"/>
      <c r="E113" s="2106" t="s">
        <v>1663</v>
      </c>
      <c r="F113" s="2107"/>
      <c r="G113" s="2107"/>
      <c r="H113" s="2107"/>
      <c r="I113" s="1344"/>
      <c r="J113" s="2108" t="s">
        <v>1757</v>
      </c>
      <c r="K113" s="2109"/>
      <c r="L113" s="2109"/>
      <c r="M113" s="2109"/>
      <c r="N113" s="2109"/>
      <c r="O113" s="2110"/>
      <c r="P113" s="2116"/>
      <c r="Q113" s="2117"/>
      <c r="S113" s="2103" t="s">
        <v>4148</v>
      </c>
      <c r="T113" s="2104"/>
      <c r="U113" s="2104"/>
      <c r="V113" s="2104"/>
      <c r="W113" s="2104"/>
      <c r="X113" s="2104"/>
      <c r="Y113" s="2104"/>
      <c r="Z113" s="2104"/>
      <c r="AA113" s="2095" t="s">
        <v>2201</v>
      </c>
      <c r="AB113" s="2096"/>
      <c r="AC113" s="2096"/>
      <c r="AD113" s="2096"/>
      <c r="AE113" s="2096"/>
      <c r="AF113" s="2096"/>
      <c r="AG113" s="2096"/>
      <c r="AH113" s="2096"/>
      <c r="AI113" s="2096"/>
      <c r="AJ113" s="2097"/>
    </row>
    <row r="114" spans="2:36" ht="55.5" customHeight="1" thickBot="1" x14ac:dyDescent="0.3">
      <c r="B114" s="2461"/>
      <c r="C114" s="2462"/>
      <c r="D114" s="2464"/>
      <c r="E114" s="2232" t="s">
        <v>512</v>
      </c>
      <c r="F114" s="2233"/>
      <c r="G114" s="2233"/>
      <c r="H114" s="2233"/>
      <c r="I114" s="2234"/>
      <c r="J114" s="2111"/>
      <c r="K114" s="2112"/>
      <c r="L114" s="2112"/>
      <c r="M114" s="2112"/>
      <c r="N114" s="2112"/>
      <c r="O114" s="2113"/>
      <c r="P114" s="2116"/>
      <c r="Q114" s="2117"/>
      <c r="S114" s="2103" t="s">
        <v>4149</v>
      </c>
      <c r="T114" s="2104"/>
      <c r="U114" s="2104"/>
      <c r="V114" s="2104"/>
      <c r="W114" s="2104"/>
      <c r="X114" s="2104"/>
      <c r="Y114" s="2104"/>
      <c r="Z114" s="2104"/>
      <c r="AA114" s="2179" t="s">
        <v>4164</v>
      </c>
      <c r="AB114" s="2180"/>
      <c r="AC114" s="2180"/>
      <c r="AD114" s="2180"/>
      <c r="AE114" s="2180"/>
      <c r="AF114" s="2180"/>
      <c r="AG114" s="2180"/>
      <c r="AH114" s="2180"/>
      <c r="AI114" s="2180"/>
      <c r="AJ114" s="2181"/>
    </row>
    <row r="115" spans="2:36" ht="35.1" customHeight="1" thickBot="1" x14ac:dyDescent="0.3">
      <c r="B115" s="2461"/>
      <c r="C115" s="2462"/>
      <c r="D115" s="2464"/>
      <c r="E115" s="2152" t="s">
        <v>2195</v>
      </c>
      <c r="F115" s="2153"/>
      <c r="G115" s="2153"/>
      <c r="H115" s="2153"/>
      <c r="I115" s="2153"/>
      <c r="J115" s="2153"/>
      <c r="K115" s="2153"/>
      <c r="L115" s="2153"/>
      <c r="M115" s="2153"/>
      <c r="N115" s="2153"/>
      <c r="O115" s="2154"/>
      <c r="P115" s="1298"/>
      <c r="Q115" s="1299"/>
      <c r="S115" s="2220" t="s">
        <v>2198</v>
      </c>
      <c r="T115" s="2221"/>
      <c r="U115" s="2221"/>
      <c r="V115" s="2221"/>
      <c r="W115" s="2221"/>
      <c r="X115" s="2221"/>
      <c r="Y115" s="2221"/>
      <c r="Z115" s="2222"/>
      <c r="AA115" s="2214" t="s">
        <v>4147</v>
      </c>
      <c r="AB115" s="2215"/>
      <c r="AC115" s="2215"/>
      <c r="AD115" s="2215"/>
      <c r="AE115" s="2215"/>
      <c r="AF115" s="2215"/>
      <c r="AG115" s="2215"/>
      <c r="AH115" s="2215"/>
      <c r="AI115" s="2215"/>
      <c r="AJ115" s="2216"/>
    </row>
    <row r="116" spans="2:36" ht="35.1" customHeight="1" x14ac:dyDescent="0.25">
      <c r="B116" s="2461"/>
      <c r="C116" s="2462"/>
      <c r="D116" s="2464"/>
      <c r="E116" s="1616" t="s">
        <v>757</v>
      </c>
      <c r="F116" s="1617"/>
      <c r="G116" s="1617"/>
      <c r="H116" s="1617"/>
      <c r="I116" s="1617"/>
      <c r="J116" s="1444" t="s">
        <v>346</v>
      </c>
      <c r="K116" s="1444"/>
      <c r="L116" s="1444"/>
      <c r="M116" s="1444"/>
      <c r="N116" s="1444"/>
      <c r="O116" s="1445"/>
      <c r="S116" s="2223"/>
      <c r="T116" s="2224"/>
      <c r="U116" s="2224"/>
      <c r="V116" s="2224"/>
      <c r="W116" s="2224"/>
      <c r="X116" s="2224"/>
      <c r="Y116" s="2224"/>
      <c r="Z116" s="2225"/>
      <c r="AA116" s="2183" t="s">
        <v>4131</v>
      </c>
      <c r="AB116" s="2184"/>
      <c r="AC116" s="2184"/>
      <c r="AD116" s="2184"/>
      <c r="AE116" s="2184"/>
      <c r="AF116" s="2184"/>
      <c r="AG116" s="2184"/>
      <c r="AH116" s="2184"/>
      <c r="AI116" s="2184"/>
      <c r="AJ116" s="2185"/>
    </row>
    <row r="117" spans="2:36" ht="45.75" customHeight="1" thickBot="1" x14ac:dyDescent="0.3">
      <c r="B117" s="2461"/>
      <c r="C117" s="2462"/>
      <c r="D117" s="2464"/>
      <c r="E117" s="1554" t="s">
        <v>2482</v>
      </c>
      <c r="F117" s="1357"/>
      <c r="G117" s="1357"/>
      <c r="H117" s="1357"/>
      <c r="I117" s="1357"/>
      <c r="J117" s="1357" t="s">
        <v>2371</v>
      </c>
      <c r="K117" s="1357"/>
      <c r="L117" s="1357"/>
      <c r="M117" s="1357"/>
      <c r="N117" s="1357"/>
      <c r="O117" s="2151"/>
      <c r="S117" s="2226"/>
      <c r="T117" s="2227"/>
      <c r="U117" s="2227"/>
      <c r="V117" s="2227"/>
      <c r="W117" s="2227"/>
      <c r="X117" s="2227"/>
      <c r="Y117" s="2227"/>
      <c r="Z117" s="2228"/>
      <c r="AA117" s="727"/>
      <c r="AB117" s="1647" t="s">
        <v>2002</v>
      </c>
      <c r="AC117" s="1647"/>
      <c r="AD117" s="1647"/>
      <c r="AE117" s="1647"/>
      <c r="AF117" s="2217" t="s">
        <v>1996</v>
      </c>
      <c r="AG117" s="2218"/>
      <c r="AH117" s="2218"/>
      <c r="AI117" s="2218"/>
      <c r="AJ117" s="2219"/>
    </row>
    <row r="118" spans="2:36" ht="52.5" customHeight="1" thickBot="1" x14ac:dyDescent="0.3">
      <c r="B118" s="2461"/>
      <c r="C118" s="2462"/>
      <c r="D118" s="2464"/>
      <c r="E118" s="1554" t="s">
        <v>453</v>
      </c>
      <c r="F118" s="1357"/>
      <c r="G118" s="1357"/>
      <c r="H118" s="1357"/>
      <c r="I118" s="1357"/>
      <c r="J118" s="1357" t="s">
        <v>805</v>
      </c>
      <c r="K118" s="1357"/>
      <c r="L118" s="1357"/>
      <c r="M118" s="1357"/>
      <c r="N118" s="1357"/>
      <c r="O118" s="2151"/>
      <c r="S118" s="2103" t="s">
        <v>2199</v>
      </c>
      <c r="T118" s="2104"/>
      <c r="U118" s="2104"/>
      <c r="V118" s="2104"/>
      <c r="W118" s="2104"/>
      <c r="X118" s="2104"/>
      <c r="Y118" s="2104"/>
      <c r="Z118" s="2104"/>
      <c r="AA118" s="2095" t="s">
        <v>2372</v>
      </c>
      <c r="AB118" s="2096"/>
      <c r="AC118" s="2096"/>
      <c r="AD118" s="2096"/>
      <c r="AE118" s="2096"/>
      <c r="AF118" s="2096"/>
      <c r="AG118" s="2096"/>
      <c r="AH118" s="2096"/>
      <c r="AI118" s="2096"/>
      <c r="AJ118" s="2097"/>
    </row>
    <row r="119" spans="2:36" ht="36.75" customHeight="1" thickBot="1" x14ac:dyDescent="0.3">
      <c r="B119" s="2461"/>
      <c r="C119" s="2462"/>
      <c r="D119" s="2464"/>
      <c r="E119" s="1554" t="s">
        <v>512</v>
      </c>
      <c r="F119" s="2231"/>
      <c r="G119" s="2231"/>
      <c r="H119" s="2231"/>
      <c r="I119" s="2231"/>
      <c r="J119" s="1357" t="s">
        <v>1755</v>
      </c>
      <c r="K119" s="1357"/>
      <c r="L119" s="1357"/>
      <c r="M119" s="1357"/>
      <c r="N119" s="1357"/>
      <c r="O119" s="2151"/>
      <c r="S119" s="2103" t="s">
        <v>4151</v>
      </c>
      <c r="T119" s="2104"/>
      <c r="U119" s="2104"/>
      <c r="V119" s="2104"/>
      <c r="W119" s="2104"/>
      <c r="X119" s="2104"/>
      <c r="Y119" s="2104"/>
      <c r="Z119" s="2104"/>
      <c r="AA119" s="2095" t="s">
        <v>2372</v>
      </c>
      <c r="AB119" s="2096"/>
      <c r="AC119" s="2096"/>
      <c r="AD119" s="2096"/>
      <c r="AE119" s="2096"/>
      <c r="AF119" s="2096"/>
      <c r="AG119" s="2096"/>
      <c r="AH119" s="2096"/>
      <c r="AI119" s="2096"/>
      <c r="AJ119" s="2097"/>
    </row>
    <row r="120" spans="2:36" ht="36.75" customHeight="1" thickBot="1" x14ac:dyDescent="0.3">
      <c r="B120" s="2461"/>
      <c r="C120" s="2462"/>
      <c r="D120" s="2464"/>
      <c r="E120" s="1554" t="s">
        <v>499</v>
      </c>
      <c r="F120" s="1357"/>
      <c r="G120" s="1357"/>
      <c r="H120" s="1357"/>
      <c r="I120" s="1357"/>
      <c r="J120" s="1357" t="s">
        <v>1652</v>
      </c>
      <c r="K120" s="1357"/>
      <c r="L120" s="1357"/>
      <c r="M120" s="1357"/>
      <c r="N120" s="1357"/>
      <c r="O120" s="2151"/>
      <c r="P120" s="2118" t="s">
        <v>1898</v>
      </c>
      <c r="Q120" s="2119"/>
      <c r="S120" s="2103" t="s">
        <v>4152</v>
      </c>
      <c r="T120" s="2104"/>
      <c r="U120" s="2104"/>
      <c r="V120" s="2104"/>
      <c r="W120" s="2104"/>
      <c r="X120" s="2104"/>
      <c r="Y120" s="2104"/>
      <c r="Z120" s="2104"/>
      <c r="AA120" s="2095" t="s">
        <v>2372</v>
      </c>
      <c r="AB120" s="2096"/>
      <c r="AC120" s="2096"/>
      <c r="AD120" s="2096"/>
      <c r="AE120" s="2096"/>
      <c r="AF120" s="2096"/>
      <c r="AG120" s="2096"/>
      <c r="AH120" s="2096"/>
      <c r="AI120" s="2096"/>
      <c r="AJ120" s="2097"/>
    </row>
    <row r="121" spans="2:36" ht="36" customHeight="1" thickBot="1" x14ac:dyDescent="0.3">
      <c r="B121" s="2461"/>
      <c r="C121" s="2462"/>
      <c r="D121" s="2464"/>
      <c r="E121" s="1554" t="s">
        <v>501</v>
      </c>
      <c r="F121" s="1357"/>
      <c r="G121" s="1357"/>
      <c r="H121" s="1357"/>
      <c r="I121" s="1357"/>
      <c r="J121" s="1357" t="s">
        <v>8</v>
      </c>
      <c r="K121" s="1357"/>
      <c r="L121" s="1357"/>
      <c r="M121" s="1357"/>
      <c r="N121" s="1357"/>
      <c r="O121" s="2151"/>
      <c r="P121" s="2120"/>
      <c r="Q121" s="2121"/>
      <c r="S121" s="2103" t="s">
        <v>4153</v>
      </c>
      <c r="T121" s="2104"/>
      <c r="U121" s="2104"/>
      <c r="V121" s="2104"/>
      <c r="W121" s="2104"/>
      <c r="X121" s="2104"/>
      <c r="Y121" s="2104"/>
      <c r="Z121" s="2104"/>
      <c r="AA121" s="2095" t="s">
        <v>2372</v>
      </c>
      <c r="AB121" s="2096"/>
      <c r="AC121" s="2096"/>
      <c r="AD121" s="2096"/>
      <c r="AE121" s="2096"/>
      <c r="AF121" s="2096"/>
      <c r="AG121" s="2096"/>
      <c r="AH121" s="2096"/>
      <c r="AI121" s="2096"/>
      <c r="AJ121" s="2097"/>
    </row>
    <row r="122" spans="2:36" ht="55.5" customHeight="1" thickBot="1" x14ac:dyDescent="0.3">
      <c r="B122" s="2461"/>
      <c r="C122" s="2462"/>
      <c r="D122" s="2464"/>
      <c r="E122" s="2106" t="s">
        <v>1663</v>
      </c>
      <c r="F122" s="2107"/>
      <c r="G122" s="2107"/>
      <c r="H122" s="2107"/>
      <c r="I122" s="1344"/>
      <c r="J122" s="2108" t="s">
        <v>1758</v>
      </c>
      <c r="K122" s="2109"/>
      <c r="L122" s="2109"/>
      <c r="M122" s="2109"/>
      <c r="N122" s="2109"/>
      <c r="O122" s="2110"/>
      <c r="P122" s="2120"/>
      <c r="Q122" s="2121"/>
    </row>
    <row r="123" spans="2:36" ht="35.1" customHeight="1" thickBot="1" x14ac:dyDescent="0.3">
      <c r="B123" s="2461"/>
      <c r="C123" s="2462"/>
      <c r="D123" s="2464"/>
      <c r="E123" s="2232" t="s">
        <v>1774</v>
      </c>
      <c r="F123" s="2233"/>
      <c r="G123" s="2233"/>
      <c r="H123" s="2233"/>
      <c r="I123" s="2234"/>
      <c r="J123" s="2111"/>
      <c r="K123" s="2112"/>
      <c r="L123" s="2112"/>
      <c r="M123" s="2112"/>
      <c r="N123" s="2112"/>
      <c r="O123" s="2113"/>
      <c r="P123" s="2122"/>
      <c r="Q123" s="2123"/>
      <c r="S123" s="1520" t="s">
        <v>2211</v>
      </c>
      <c r="T123" s="1521"/>
      <c r="U123" s="1521"/>
      <c r="V123" s="1521"/>
      <c r="W123" s="1521"/>
      <c r="X123" s="1521"/>
      <c r="Y123" s="1521"/>
      <c r="Z123" s="1521"/>
      <c r="AA123" s="1521"/>
      <c r="AB123" s="1521"/>
      <c r="AC123" s="1521"/>
      <c r="AD123" s="1521"/>
      <c r="AE123" s="1521"/>
      <c r="AF123" s="1521"/>
      <c r="AG123" s="1521"/>
      <c r="AH123" s="1521"/>
      <c r="AI123" s="1521"/>
      <c r="AJ123" s="1522"/>
    </row>
    <row r="124" spans="2:36" ht="35.1" customHeight="1" thickBot="1" x14ac:dyDescent="0.3">
      <c r="B124" s="2465"/>
      <c r="C124" s="2466"/>
      <c r="D124" s="2467"/>
      <c r="S124" s="2093" t="s">
        <v>646</v>
      </c>
      <c r="T124" s="2094"/>
      <c r="U124" s="2094"/>
      <c r="V124" s="2094"/>
      <c r="W124" s="2094"/>
      <c r="X124" s="2094"/>
      <c r="Y124" s="2094"/>
      <c r="Z124" s="2124"/>
      <c r="AA124" s="2125" t="s">
        <v>1968</v>
      </c>
      <c r="AB124" s="2126"/>
      <c r="AC124" s="2126"/>
      <c r="AD124" s="2126"/>
      <c r="AE124" s="2126"/>
      <c r="AF124" s="2126"/>
      <c r="AG124" s="2126"/>
      <c r="AH124" s="2126"/>
      <c r="AI124" s="2126"/>
      <c r="AJ124" s="2127"/>
    </row>
    <row r="125" spans="2:36" ht="48.75" customHeight="1" thickBot="1" x14ac:dyDescent="0.3">
      <c r="B125" s="2103" t="s">
        <v>657</v>
      </c>
      <c r="C125" s="2104"/>
      <c r="D125" s="2104"/>
      <c r="E125" s="2105" t="s">
        <v>2209</v>
      </c>
      <c r="F125" s="2096"/>
      <c r="G125" s="2096"/>
      <c r="H125" s="2096"/>
      <c r="I125" s="2096"/>
      <c r="J125" s="2096"/>
      <c r="K125" s="2096"/>
      <c r="L125" s="2096"/>
      <c r="M125" s="2096"/>
      <c r="N125" s="2096"/>
      <c r="O125" s="2097"/>
      <c r="S125" s="2093" t="s">
        <v>657</v>
      </c>
      <c r="T125" s="2094"/>
      <c r="U125" s="2094"/>
      <c r="V125" s="2094"/>
      <c r="W125" s="2094"/>
      <c r="X125" s="2094"/>
      <c r="Y125" s="2094"/>
      <c r="Z125" s="2124"/>
      <c r="AA125" s="2125" t="s">
        <v>1969</v>
      </c>
      <c r="AB125" s="2126"/>
      <c r="AC125" s="2126"/>
      <c r="AD125" s="2126"/>
      <c r="AE125" s="2126"/>
      <c r="AF125" s="2126"/>
      <c r="AG125" s="2126"/>
      <c r="AH125" s="2126"/>
      <c r="AI125" s="2126"/>
      <c r="AJ125" s="2127"/>
    </row>
    <row r="126" spans="2:36" ht="62.25" customHeight="1" thickBot="1" x14ac:dyDescent="0.3">
      <c r="B126" s="2103" t="s">
        <v>2193</v>
      </c>
      <c r="C126" s="2104"/>
      <c r="D126" s="2104"/>
      <c r="E126" s="2105" t="s">
        <v>2209</v>
      </c>
      <c r="F126" s="2096"/>
      <c r="G126" s="2096"/>
      <c r="H126" s="2096"/>
      <c r="I126" s="2096"/>
      <c r="J126" s="2096"/>
      <c r="K126" s="2096"/>
      <c r="L126" s="2096"/>
      <c r="M126" s="2096"/>
      <c r="N126" s="2096"/>
      <c r="O126" s="2097"/>
      <c r="S126" s="2093" t="s">
        <v>2193</v>
      </c>
      <c r="T126" s="2094"/>
      <c r="U126" s="2094"/>
      <c r="V126" s="2094"/>
      <c r="W126" s="2094"/>
      <c r="X126" s="2094"/>
      <c r="Y126" s="2094"/>
      <c r="Z126" s="2124"/>
      <c r="AA126" s="2125" t="s">
        <v>2212</v>
      </c>
      <c r="AB126" s="2126"/>
      <c r="AC126" s="2126"/>
      <c r="AD126" s="2126"/>
      <c r="AE126" s="2126"/>
      <c r="AF126" s="2126"/>
      <c r="AG126" s="2126"/>
      <c r="AH126" s="2126"/>
      <c r="AI126" s="2126"/>
      <c r="AJ126" s="2127"/>
    </row>
    <row r="127" spans="2:36" ht="43.5" customHeight="1" thickBot="1" x14ac:dyDescent="0.3">
      <c r="B127" s="2103" t="s">
        <v>346</v>
      </c>
      <c r="C127" s="2104"/>
      <c r="D127" s="2104"/>
      <c r="E127" s="2105" t="s">
        <v>2209</v>
      </c>
      <c r="F127" s="2096"/>
      <c r="G127" s="2096"/>
      <c r="H127" s="2096"/>
      <c r="I127" s="2096"/>
      <c r="J127" s="2096"/>
      <c r="K127" s="2096"/>
      <c r="L127" s="2096"/>
      <c r="M127" s="2096"/>
      <c r="N127" s="2096"/>
      <c r="O127" s="2097"/>
      <c r="S127" s="2093" t="s">
        <v>346</v>
      </c>
      <c r="T127" s="2094"/>
      <c r="U127" s="2094"/>
      <c r="V127" s="2094"/>
      <c r="W127" s="2094"/>
      <c r="X127" s="2094"/>
      <c r="Y127" s="2094"/>
      <c r="Z127" s="2124"/>
      <c r="AA127" s="2125" t="s">
        <v>2213</v>
      </c>
      <c r="AB127" s="2126"/>
      <c r="AC127" s="2126"/>
      <c r="AD127" s="2126"/>
      <c r="AE127" s="2126"/>
      <c r="AF127" s="2126"/>
      <c r="AG127" s="2126"/>
      <c r="AH127" s="2126"/>
      <c r="AI127" s="2126"/>
      <c r="AJ127" s="2127"/>
    </row>
    <row r="128" spans="2:36" ht="43.5" customHeight="1" thickBot="1" x14ac:dyDescent="0.3">
      <c r="B128" s="2103" t="s">
        <v>4148</v>
      </c>
      <c r="C128" s="2104"/>
      <c r="D128" s="2104"/>
      <c r="E128" s="2105" t="s">
        <v>2209</v>
      </c>
      <c r="F128" s="2096"/>
      <c r="G128" s="2096"/>
      <c r="H128" s="2096"/>
      <c r="I128" s="2096"/>
      <c r="J128" s="2096"/>
      <c r="K128" s="2096"/>
      <c r="L128" s="2096"/>
      <c r="M128" s="2096"/>
      <c r="N128" s="2096"/>
      <c r="O128" s="2097"/>
      <c r="S128" s="2093" t="s">
        <v>4148</v>
      </c>
      <c r="T128" s="2094"/>
      <c r="U128" s="2094"/>
      <c r="V128" s="2094"/>
      <c r="W128" s="2094"/>
      <c r="X128" s="2094"/>
      <c r="Y128" s="2094"/>
      <c r="Z128" s="2124"/>
      <c r="AA128" s="2125" t="s">
        <v>4165</v>
      </c>
      <c r="AB128" s="2126"/>
      <c r="AC128" s="2126"/>
      <c r="AD128" s="2126"/>
      <c r="AE128" s="2126"/>
      <c r="AF128" s="2126"/>
      <c r="AG128" s="2126"/>
      <c r="AH128" s="2126"/>
      <c r="AI128" s="2126"/>
      <c r="AJ128" s="2127"/>
    </row>
    <row r="129" spans="2:36" ht="53.25" customHeight="1" thickBot="1" x14ac:dyDescent="0.3">
      <c r="B129" s="2103" t="s">
        <v>4149</v>
      </c>
      <c r="C129" s="2104"/>
      <c r="D129" s="2104"/>
      <c r="E129" s="2289" t="s">
        <v>4162</v>
      </c>
      <c r="F129" s="2180"/>
      <c r="G129" s="2180"/>
      <c r="H129" s="2180"/>
      <c r="I129" s="2180"/>
      <c r="J129" s="2180"/>
      <c r="K129" s="2180"/>
      <c r="L129" s="2180"/>
      <c r="M129" s="2180"/>
      <c r="N129" s="2180"/>
      <c r="O129" s="2181"/>
      <c r="S129" s="2093" t="s">
        <v>2197</v>
      </c>
      <c r="T129" s="2094"/>
      <c r="U129" s="2094"/>
      <c r="V129" s="2094"/>
      <c r="W129" s="2094"/>
      <c r="X129" s="2094"/>
      <c r="Y129" s="2094"/>
      <c r="Z129" s="2124"/>
      <c r="AA129" s="2125" t="s">
        <v>2487</v>
      </c>
      <c r="AB129" s="2126"/>
      <c r="AC129" s="2126"/>
      <c r="AD129" s="2126"/>
      <c r="AE129" s="2126"/>
      <c r="AF129" s="2126"/>
      <c r="AG129" s="2126"/>
      <c r="AH129" s="2126"/>
      <c r="AI129" s="2126"/>
      <c r="AJ129" s="2127"/>
    </row>
    <row r="130" spans="2:36" ht="35.1" customHeight="1" thickBot="1" x14ac:dyDescent="0.3">
      <c r="B130" s="2103" t="s">
        <v>2197</v>
      </c>
      <c r="C130" s="2104"/>
      <c r="D130" s="2128"/>
      <c r="E130" s="2101" t="s">
        <v>2372</v>
      </c>
      <c r="F130" s="2101"/>
      <c r="G130" s="2101"/>
      <c r="H130" s="2101"/>
      <c r="I130" s="2101"/>
      <c r="J130" s="2101"/>
      <c r="K130" s="2101"/>
      <c r="L130" s="2101"/>
      <c r="M130" s="2101"/>
      <c r="N130" s="2101"/>
      <c r="O130" s="2102"/>
      <c r="S130" s="2093" t="s">
        <v>4149</v>
      </c>
      <c r="T130" s="2094"/>
      <c r="U130" s="2094"/>
      <c r="V130" s="2094"/>
      <c r="W130" s="2094"/>
      <c r="X130" s="2094"/>
      <c r="Y130" s="2094"/>
      <c r="Z130" s="2124"/>
      <c r="AA130" s="2095" t="s">
        <v>2372</v>
      </c>
      <c r="AB130" s="2096"/>
      <c r="AC130" s="2096"/>
      <c r="AD130" s="2096"/>
      <c r="AE130" s="2096"/>
      <c r="AF130" s="2096"/>
      <c r="AG130" s="2096"/>
      <c r="AH130" s="2096"/>
      <c r="AI130" s="2096"/>
      <c r="AJ130" s="2097"/>
    </row>
    <row r="131" spans="2:36" ht="35.1" customHeight="1" thickBot="1" x14ac:dyDescent="0.3">
      <c r="B131" s="2103" t="s">
        <v>2198</v>
      </c>
      <c r="C131" s="2104"/>
      <c r="D131" s="2128"/>
      <c r="E131" s="2101" t="s">
        <v>2372</v>
      </c>
      <c r="F131" s="2101"/>
      <c r="G131" s="2101"/>
      <c r="H131" s="2101"/>
      <c r="I131" s="2101"/>
      <c r="J131" s="2101"/>
      <c r="K131" s="2101"/>
      <c r="L131" s="2101"/>
      <c r="M131" s="2101"/>
      <c r="N131" s="2101"/>
      <c r="O131" s="2102"/>
      <c r="S131" s="2093" t="s">
        <v>2198</v>
      </c>
      <c r="T131" s="2094"/>
      <c r="U131" s="2094"/>
      <c r="V131" s="2094"/>
      <c r="W131" s="2094"/>
      <c r="X131" s="2094"/>
      <c r="Y131" s="2094"/>
      <c r="Z131" s="2124"/>
      <c r="AA131" s="2095" t="s">
        <v>2372</v>
      </c>
      <c r="AB131" s="2096"/>
      <c r="AC131" s="2096"/>
      <c r="AD131" s="2096"/>
      <c r="AE131" s="2096"/>
      <c r="AF131" s="2096"/>
      <c r="AG131" s="2096"/>
      <c r="AH131" s="2096"/>
      <c r="AI131" s="2096"/>
      <c r="AJ131" s="2097"/>
    </row>
    <row r="132" spans="2:36" ht="33.75" customHeight="1" thickBot="1" x14ac:dyDescent="0.3">
      <c r="B132" s="2103" t="s">
        <v>2199</v>
      </c>
      <c r="C132" s="2104"/>
      <c r="D132" s="2128"/>
      <c r="E132" s="2101" t="s">
        <v>2372</v>
      </c>
      <c r="F132" s="2101"/>
      <c r="G132" s="2101"/>
      <c r="H132" s="2101"/>
      <c r="I132" s="2101"/>
      <c r="J132" s="2101"/>
      <c r="K132" s="2101"/>
      <c r="L132" s="2101"/>
      <c r="M132" s="2101"/>
      <c r="N132" s="2101"/>
      <c r="O132" s="2102"/>
      <c r="S132" s="2093" t="s">
        <v>2199</v>
      </c>
      <c r="T132" s="2094"/>
      <c r="U132" s="2094"/>
      <c r="V132" s="2094"/>
      <c r="W132" s="2094"/>
      <c r="X132" s="2094"/>
      <c r="Y132" s="2094"/>
      <c r="Z132" s="2124"/>
      <c r="AA132" s="2095" t="s">
        <v>2372</v>
      </c>
      <c r="AB132" s="2096"/>
      <c r="AC132" s="2096"/>
      <c r="AD132" s="2096"/>
      <c r="AE132" s="2096"/>
      <c r="AF132" s="2096"/>
      <c r="AG132" s="2096"/>
      <c r="AH132" s="2096"/>
      <c r="AI132" s="2096"/>
      <c r="AJ132" s="2097"/>
    </row>
    <row r="133" spans="2:36" ht="37.5" customHeight="1" thickBot="1" x14ac:dyDescent="0.3">
      <c r="B133" s="2093" t="s">
        <v>4151</v>
      </c>
      <c r="C133" s="2094"/>
      <c r="D133" s="2124"/>
      <c r="E133" s="2101" t="s">
        <v>2372</v>
      </c>
      <c r="F133" s="2101"/>
      <c r="G133" s="2101"/>
      <c r="H133" s="2101"/>
      <c r="I133" s="2101"/>
      <c r="J133" s="2101"/>
      <c r="K133" s="2101"/>
      <c r="L133" s="2101"/>
      <c r="M133" s="2101"/>
      <c r="N133" s="2101"/>
      <c r="O133" s="2102"/>
      <c r="S133" s="2093" t="s">
        <v>4151</v>
      </c>
      <c r="T133" s="2094"/>
      <c r="U133" s="2094"/>
      <c r="V133" s="2094"/>
      <c r="W133" s="2094"/>
      <c r="X133" s="2094"/>
      <c r="Y133" s="2094"/>
      <c r="Z133" s="2124"/>
      <c r="AA133" s="2095" t="s">
        <v>2372</v>
      </c>
      <c r="AB133" s="2096"/>
      <c r="AC133" s="2096"/>
      <c r="AD133" s="2096"/>
      <c r="AE133" s="2096"/>
      <c r="AF133" s="2096"/>
      <c r="AG133" s="2096"/>
      <c r="AH133" s="2096"/>
      <c r="AI133" s="2096"/>
      <c r="AJ133" s="2097"/>
    </row>
    <row r="134" spans="2:36" ht="37.5" customHeight="1" thickBot="1" x14ac:dyDescent="0.3">
      <c r="B134" s="2093" t="s">
        <v>4152</v>
      </c>
      <c r="C134" s="2094"/>
      <c r="D134" s="2094"/>
      <c r="E134" s="2101" t="s">
        <v>2372</v>
      </c>
      <c r="F134" s="2101"/>
      <c r="G134" s="2101"/>
      <c r="H134" s="2101"/>
      <c r="I134" s="2101"/>
      <c r="J134" s="2101"/>
      <c r="K134" s="2101"/>
      <c r="L134" s="2101"/>
      <c r="M134" s="2101"/>
      <c r="N134" s="2101"/>
      <c r="O134" s="2102"/>
      <c r="S134" s="2093" t="s">
        <v>4152</v>
      </c>
      <c r="T134" s="2094"/>
      <c r="U134" s="2094"/>
      <c r="V134" s="2094"/>
      <c r="W134" s="2094"/>
      <c r="X134" s="2094"/>
      <c r="Y134" s="2094"/>
      <c r="Z134" s="2094"/>
      <c r="AA134" s="2095" t="s">
        <v>2372</v>
      </c>
      <c r="AB134" s="2096"/>
      <c r="AC134" s="2096"/>
      <c r="AD134" s="2096"/>
      <c r="AE134" s="2096"/>
      <c r="AF134" s="2096"/>
      <c r="AG134" s="2096"/>
      <c r="AH134" s="2096"/>
      <c r="AI134" s="2096"/>
      <c r="AJ134" s="2097"/>
    </row>
    <row r="135" spans="2:36" ht="36" customHeight="1" thickBot="1" x14ac:dyDescent="0.3">
      <c r="B135" s="2093" t="s">
        <v>4153</v>
      </c>
      <c r="C135" s="2094"/>
      <c r="D135" s="2094"/>
      <c r="E135" s="2101" t="s">
        <v>2372</v>
      </c>
      <c r="F135" s="2101"/>
      <c r="G135" s="2101"/>
      <c r="H135" s="2101"/>
      <c r="I135" s="2101"/>
      <c r="J135" s="2101"/>
      <c r="K135" s="2101"/>
      <c r="L135" s="2101"/>
      <c r="M135" s="2101"/>
      <c r="N135" s="2101"/>
      <c r="O135" s="2102"/>
      <c r="S135" s="2093" t="s">
        <v>4153</v>
      </c>
      <c r="T135" s="2094"/>
      <c r="U135" s="2094"/>
      <c r="V135" s="2094"/>
      <c r="W135" s="2094"/>
      <c r="X135" s="2094"/>
      <c r="Y135" s="2094"/>
      <c r="Z135" s="2094"/>
      <c r="AA135" s="2095" t="s">
        <v>2372</v>
      </c>
      <c r="AB135" s="2096"/>
      <c r="AC135" s="2096"/>
      <c r="AD135" s="2096"/>
      <c r="AE135" s="2096"/>
      <c r="AF135" s="2096"/>
      <c r="AG135" s="2096"/>
      <c r="AH135" s="2096"/>
      <c r="AI135" s="2096"/>
      <c r="AJ135" s="2097"/>
    </row>
    <row r="136" spans="2:36" ht="36.75" customHeight="1" thickBot="1" x14ac:dyDescent="0.3"/>
    <row r="137" spans="2:36" ht="35.25" customHeight="1" thickBot="1" x14ac:dyDescent="0.3">
      <c r="B137" s="1520" t="s">
        <v>1416</v>
      </c>
      <c r="C137" s="1521"/>
      <c r="D137" s="1521"/>
      <c r="E137" s="1521"/>
      <c r="F137" s="1521"/>
      <c r="G137" s="1521"/>
      <c r="H137" s="1521"/>
      <c r="I137" s="1521"/>
      <c r="J137" s="1521"/>
      <c r="K137" s="1521"/>
      <c r="L137" s="1521"/>
      <c r="M137" s="1521"/>
      <c r="N137" s="1521"/>
      <c r="O137" s="1522"/>
      <c r="S137" s="2482" t="s">
        <v>4128</v>
      </c>
      <c r="T137" s="2483"/>
      <c r="U137" s="2483"/>
      <c r="V137" s="2483"/>
      <c r="W137" s="2483"/>
      <c r="X137" s="2483"/>
      <c r="Y137" s="2483"/>
      <c r="Z137" s="2483"/>
      <c r="AA137" s="2483"/>
      <c r="AB137" s="2483"/>
      <c r="AC137" s="2483"/>
      <c r="AD137" s="2483"/>
      <c r="AE137" s="2483"/>
      <c r="AF137" s="2483"/>
      <c r="AG137" s="2483"/>
      <c r="AH137" s="2483"/>
      <c r="AI137" s="2483"/>
      <c r="AJ137" s="2484"/>
    </row>
    <row r="138" spans="2:36" ht="35.1" customHeight="1" thickBot="1" x14ac:dyDescent="0.3">
      <c r="B138" s="2098" t="s">
        <v>646</v>
      </c>
      <c r="C138" s="2099"/>
      <c r="D138" s="2100"/>
      <c r="E138" s="2454" t="s">
        <v>1751</v>
      </c>
      <c r="F138" s="2455"/>
      <c r="G138" s="2455"/>
      <c r="H138" s="2455"/>
      <c r="I138" s="2455"/>
      <c r="J138" s="2455"/>
      <c r="K138" s="2455"/>
      <c r="L138" s="2455"/>
      <c r="M138" s="2455"/>
      <c r="N138" s="2455"/>
      <c r="O138" s="2456"/>
      <c r="S138" s="2487" t="s">
        <v>4133</v>
      </c>
      <c r="T138" s="2488"/>
      <c r="U138" s="2488"/>
      <c r="V138" s="2488"/>
      <c r="W138" s="2488"/>
      <c r="X138" s="2488"/>
      <c r="Y138" s="2489"/>
      <c r="Z138" s="2489"/>
      <c r="AA138" s="2489" t="s">
        <v>4042</v>
      </c>
      <c r="AB138" s="2489"/>
      <c r="AC138" s="2489"/>
      <c r="AD138" s="2489"/>
      <c r="AE138" s="2489"/>
      <c r="AF138" s="2490" t="s">
        <v>4044</v>
      </c>
      <c r="AG138" s="2491"/>
      <c r="AH138" s="2491"/>
      <c r="AI138" s="2491"/>
      <c r="AJ138" s="2492"/>
    </row>
    <row r="139" spans="2:36" ht="35.1" customHeight="1" thickBot="1" x14ac:dyDescent="0.3">
      <c r="B139" s="2098" t="s">
        <v>657</v>
      </c>
      <c r="C139" s="2099"/>
      <c r="D139" s="2100"/>
      <c r="E139" s="2454" t="s">
        <v>1752</v>
      </c>
      <c r="F139" s="2455"/>
      <c r="G139" s="2455"/>
      <c r="H139" s="2455"/>
      <c r="I139" s="2455"/>
      <c r="J139" s="2455"/>
      <c r="K139" s="2455"/>
      <c r="L139" s="2455"/>
      <c r="M139" s="2455"/>
      <c r="N139" s="2455"/>
      <c r="O139" s="2456"/>
      <c r="S139" s="2493" t="s">
        <v>646</v>
      </c>
      <c r="T139" s="2494"/>
      <c r="U139" s="2494"/>
      <c r="V139" s="2494"/>
      <c r="W139" s="2494"/>
      <c r="X139" s="2494"/>
      <c r="Y139" s="2495"/>
      <c r="Z139" s="2495"/>
      <c r="AA139" s="2502" t="s">
        <v>4130</v>
      </c>
      <c r="AB139" s="2503"/>
      <c r="AC139" s="2503"/>
      <c r="AD139" s="2503"/>
      <c r="AE139" s="2503"/>
      <c r="AF139" s="2503"/>
      <c r="AG139" s="2503"/>
      <c r="AH139" s="2503"/>
      <c r="AI139" s="2503"/>
      <c r="AJ139" s="2504"/>
    </row>
    <row r="140" spans="2:36" ht="35.1" customHeight="1" thickBot="1" x14ac:dyDescent="0.3">
      <c r="B140" s="2098" t="s">
        <v>2193</v>
      </c>
      <c r="C140" s="2099"/>
      <c r="D140" s="2100"/>
      <c r="E140" s="2454" t="s">
        <v>2207</v>
      </c>
      <c r="F140" s="2455"/>
      <c r="G140" s="2455"/>
      <c r="H140" s="2455"/>
      <c r="I140" s="2455"/>
      <c r="J140" s="2455"/>
      <c r="K140" s="2455"/>
      <c r="L140" s="2455"/>
      <c r="M140" s="2455"/>
      <c r="N140" s="2455"/>
      <c r="O140" s="2456"/>
      <c r="S140" s="2496"/>
      <c r="T140" s="2497"/>
      <c r="U140" s="2497"/>
      <c r="V140" s="2497"/>
      <c r="W140" s="2497"/>
      <c r="X140" s="2497"/>
      <c r="Y140" s="2498"/>
      <c r="Z140" s="2498"/>
      <c r="AA140" s="2505" t="s">
        <v>4131</v>
      </c>
      <c r="AB140" s="2506"/>
      <c r="AC140" s="2506"/>
      <c r="AD140" s="2506"/>
      <c r="AE140" s="2506"/>
      <c r="AF140" s="2506"/>
      <c r="AG140" s="2506"/>
      <c r="AH140" s="2506"/>
      <c r="AI140" s="2506"/>
      <c r="AJ140" s="2507"/>
    </row>
    <row r="141" spans="2:36" ht="36" customHeight="1" thickBot="1" x14ac:dyDescent="0.3">
      <c r="B141" s="2098" t="s">
        <v>346</v>
      </c>
      <c r="C141" s="2099"/>
      <c r="D141" s="2100"/>
      <c r="E141" s="2454" t="s">
        <v>2208</v>
      </c>
      <c r="F141" s="2455"/>
      <c r="G141" s="2455"/>
      <c r="H141" s="2455"/>
      <c r="I141" s="2455"/>
      <c r="J141" s="2455"/>
      <c r="K141" s="2455"/>
      <c r="L141" s="2455"/>
      <c r="M141" s="2455"/>
      <c r="N141" s="2455"/>
      <c r="O141" s="2456"/>
      <c r="S141" s="2499"/>
      <c r="T141" s="2500"/>
      <c r="U141" s="2500"/>
      <c r="V141" s="2500"/>
      <c r="W141" s="2500"/>
      <c r="X141" s="2500"/>
      <c r="Y141" s="2501"/>
      <c r="Z141" s="2501"/>
      <c r="AA141" s="1284"/>
      <c r="AB141" s="2508" t="s">
        <v>4134</v>
      </c>
      <c r="AC141" s="2508"/>
      <c r="AD141" s="2508"/>
      <c r="AE141" s="2508"/>
      <c r="AF141" s="2509" t="s">
        <v>4135</v>
      </c>
      <c r="AG141" s="2510"/>
      <c r="AH141" s="2510"/>
      <c r="AI141" s="2510"/>
      <c r="AJ141" s="2511"/>
    </row>
    <row r="142" spans="2:36" ht="35.25" customHeight="1" thickBot="1" x14ac:dyDescent="0.3">
      <c r="B142" s="2098" t="s">
        <v>4148</v>
      </c>
      <c r="C142" s="2099"/>
      <c r="D142" s="2099"/>
      <c r="E142" s="2471" t="s">
        <v>4166</v>
      </c>
      <c r="F142" s="2472"/>
      <c r="G142" s="2472"/>
      <c r="H142" s="2472"/>
      <c r="I142" s="2472"/>
      <c r="J142" s="2472"/>
      <c r="K142" s="2472"/>
      <c r="L142" s="2472"/>
      <c r="M142" s="2472"/>
      <c r="N142" s="2472"/>
      <c r="O142" s="2473"/>
      <c r="S142" s="2189" t="s">
        <v>657</v>
      </c>
      <c r="T142" s="2190"/>
      <c r="U142" s="2190"/>
      <c r="V142" s="2190"/>
      <c r="W142" s="2190"/>
      <c r="X142" s="2190"/>
      <c r="Y142" s="2190"/>
      <c r="Z142" s="2190"/>
      <c r="AA142" s="2512" t="s">
        <v>4132</v>
      </c>
      <c r="AB142" s="2513"/>
      <c r="AC142" s="2513"/>
      <c r="AD142" s="2513"/>
      <c r="AE142" s="2513"/>
      <c r="AF142" s="2513"/>
      <c r="AG142" s="2513"/>
      <c r="AH142" s="2513"/>
      <c r="AI142" s="2513"/>
      <c r="AJ142" s="2514"/>
    </row>
    <row r="143" spans="2:36" ht="39" customHeight="1" thickBot="1" x14ac:dyDescent="0.3">
      <c r="B143" s="2103" t="s">
        <v>2198</v>
      </c>
      <c r="C143" s="2104"/>
      <c r="D143" s="2128"/>
      <c r="E143" s="2101" t="s">
        <v>2372</v>
      </c>
      <c r="F143" s="2101"/>
      <c r="G143" s="2101"/>
      <c r="H143" s="2101"/>
      <c r="I143" s="2101"/>
      <c r="J143" s="2101"/>
      <c r="K143" s="2101"/>
      <c r="L143" s="2101"/>
      <c r="M143" s="2101"/>
      <c r="N143" s="2101"/>
      <c r="O143" s="2102"/>
      <c r="S143" s="2189" t="s">
        <v>2193</v>
      </c>
      <c r="T143" s="2190"/>
      <c r="U143" s="2190"/>
      <c r="V143" s="2190"/>
      <c r="W143" s="2190"/>
      <c r="X143" s="2190"/>
      <c r="Y143" s="2190"/>
      <c r="Z143" s="2190"/>
      <c r="AA143" s="2512" t="s">
        <v>4132</v>
      </c>
      <c r="AB143" s="2513"/>
      <c r="AC143" s="2513"/>
      <c r="AD143" s="2513"/>
      <c r="AE143" s="2513"/>
      <c r="AF143" s="2513"/>
      <c r="AG143" s="2513"/>
      <c r="AH143" s="2513"/>
      <c r="AI143" s="2513"/>
      <c r="AJ143" s="2514"/>
    </row>
    <row r="144" spans="2:36" ht="38.25" customHeight="1" thickBot="1" x14ac:dyDescent="0.3">
      <c r="B144" s="2103" t="s">
        <v>2199</v>
      </c>
      <c r="C144" s="2104"/>
      <c r="D144" s="2128"/>
      <c r="E144" s="2101" t="s">
        <v>2372</v>
      </c>
      <c r="F144" s="2101"/>
      <c r="G144" s="2101"/>
      <c r="H144" s="2101"/>
      <c r="I144" s="2101"/>
      <c r="J144" s="2101"/>
      <c r="K144" s="2101"/>
      <c r="L144" s="2101"/>
      <c r="M144" s="2101"/>
      <c r="N144" s="2101"/>
      <c r="O144" s="2102"/>
      <c r="S144" s="2189" t="s">
        <v>346</v>
      </c>
      <c r="T144" s="2190"/>
      <c r="U144" s="2190"/>
      <c r="V144" s="2190"/>
      <c r="W144" s="2190"/>
      <c r="X144" s="2190"/>
      <c r="Y144" s="2190"/>
      <c r="Z144" s="2190"/>
      <c r="AA144" s="2512" t="s">
        <v>4132</v>
      </c>
      <c r="AB144" s="2513"/>
      <c r="AC144" s="2513"/>
      <c r="AD144" s="2513"/>
      <c r="AE144" s="2513"/>
      <c r="AF144" s="2513"/>
      <c r="AG144" s="2513"/>
      <c r="AH144" s="2513"/>
      <c r="AI144" s="2513"/>
      <c r="AJ144" s="2514"/>
    </row>
    <row r="145" spans="2:36" ht="38.25" customHeight="1" thickBot="1" x14ac:dyDescent="0.3">
      <c r="B145" s="2103" t="s">
        <v>2199</v>
      </c>
      <c r="C145" s="2104"/>
      <c r="D145" s="2128"/>
      <c r="E145" s="2101" t="s">
        <v>2372</v>
      </c>
      <c r="F145" s="2101"/>
      <c r="G145" s="2101"/>
      <c r="H145" s="2101"/>
      <c r="I145" s="2101"/>
      <c r="J145" s="2101"/>
      <c r="K145" s="2101"/>
      <c r="L145" s="2101"/>
      <c r="M145" s="2101"/>
      <c r="N145" s="2101"/>
      <c r="O145" s="2102"/>
      <c r="S145" s="2189" t="s">
        <v>4148</v>
      </c>
      <c r="T145" s="2190"/>
      <c r="U145" s="2190"/>
      <c r="V145" s="2190"/>
      <c r="W145" s="2190"/>
      <c r="X145" s="2190"/>
      <c r="Y145" s="2190"/>
      <c r="Z145" s="2190"/>
      <c r="AA145" s="2512" t="s">
        <v>4132</v>
      </c>
      <c r="AB145" s="2513"/>
      <c r="AC145" s="2513"/>
      <c r="AD145" s="2513"/>
      <c r="AE145" s="2513"/>
      <c r="AF145" s="2513"/>
      <c r="AG145" s="2513"/>
      <c r="AH145" s="2513"/>
      <c r="AI145" s="2513"/>
      <c r="AJ145" s="2514"/>
    </row>
    <row r="146" spans="2:36" ht="42" customHeight="1" thickBot="1" x14ac:dyDescent="0.3">
      <c r="B146" s="2093" t="s">
        <v>4152</v>
      </c>
      <c r="C146" s="2094"/>
      <c r="D146" s="2124"/>
      <c r="E146" s="2101" t="s">
        <v>2372</v>
      </c>
      <c r="F146" s="2101"/>
      <c r="G146" s="2101"/>
      <c r="H146" s="2101"/>
      <c r="I146" s="2101"/>
      <c r="J146" s="2101"/>
      <c r="K146" s="2101"/>
      <c r="L146" s="2101"/>
      <c r="M146" s="2101"/>
      <c r="N146" s="2101"/>
      <c r="O146" s="2102"/>
      <c r="S146" s="2189" t="s">
        <v>4149</v>
      </c>
      <c r="T146" s="2190"/>
      <c r="U146" s="2190"/>
      <c r="V146" s="2190"/>
      <c r="W146" s="2190"/>
      <c r="X146" s="2190"/>
      <c r="Y146" s="2190"/>
      <c r="Z146" s="2190"/>
      <c r="AA146" s="2516" t="s">
        <v>4150</v>
      </c>
      <c r="AB146" s="2190"/>
      <c r="AC146" s="2190"/>
      <c r="AD146" s="2190"/>
      <c r="AE146" s="2190"/>
      <c r="AF146" s="2190"/>
      <c r="AG146" s="2190"/>
      <c r="AH146" s="2190"/>
      <c r="AI146" s="2190"/>
      <c r="AJ146" s="2517"/>
    </row>
    <row r="147" spans="2:36" ht="46.5" customHeight="1" thickBot="1" x14ac:dyDescent="0.3">
      <c r="B147" s="2093" t="s">
        <v>4153</v>
      </c>
      <c r="C147" s="2094"/>
      <c r="D147" s="2094"/>
      <c r="E147" s="2101" t="s">
        <v>2372</v>
      </c>
      <c r="F147" s="2101"/>
      <c r="G147" s="2101"/>
      <c r="H147" s="2101"/>
      <c r="I147" s="2101"/>
      <c r="J147" s="2101"/>
      <c r="K147" s="2101"/>
      <c r="L147" s="2101"/>
      <c r="M147" s="2101"/>
      <c r="N147" s="2101"/>
      <c r="O147" s="2102"/>
      <c r="S147" s="2518" t="s">
        <v>2198</v>
      </c>
      <c r="T147" s="2519"/>
      <c r="U147" s="2519"/>
      <c r="V147" s="2519"/>
      <c r="W147" s="2519"/>
      <c r="X147" s="2519"/>
      <c r="Y147" s="2519"/>
      <c r="Z147" s="2520"/>
      <c r="AA147" s="2502" t="s">
        <v>4147</v>
      </c>
      <c r="AB147" s="2503"/>
      <c r="AC147" s="2503"/>
      <c r="AD147" s="2503"/>
      <c r="AE147" s="2503"/>
      <c r="AF147" s="2503"/>
      <c r="AG147" s="2503"/>
      <c r="AH147" s="2503"/>
      <c r="AI147" s="2503"/>
      <c r="AJ147" s="2504"/>
    </row>
    <row r="148" spans="2:36" ht="39" customHeight="1" x14ac:dyDescent="0.25">
      <c r="S148" s="2521"/>
      <c r="T148" s="2522"/>
      <c r="U148" s="2522"/>
      <c r="V148" s="2522"/>
      <c r="W148" s="2522"/>
      <c r="X148" s="2522"/>
      <c r="Y148" s="2522"/>
      <c r="Z148" s="2523"/>
      <c r="AA148" s="2505" t="s">
        <v>4131</v>
      </c>
      <c r="AB148" s="2506"/>
      <c r="AC148" s="2506"/>
      <c r="AD148" s="2506"/>
      <c r="AE148" s="2506"/>
      <c r="AF148" s="2506"/>
      <c r="AG148" s="2506"/>
      <c r="AH148" s="2506"/>
      <c r="AI148" s="2506"/>
      <c r="AJ148" s="2507"/>
    </row>
    <row r="149" spans="2:36" ht="33" customHeight="1" thickBot="1" x14ac:dyDescent="0.3">
      <c r="S149" s="2524"/>
      <c r="T149" s="2525"/>
      <c r="U149" s="2525"/>
      <c r="V149" s="2525"/>
      <c r="W149" s="2525"/>
      <c r="X149" s="2525"/>
      <c r="Y149" s="2525"/>
      <c r="Z149" s="2526"/>
      <c r="AA149" s="1284"/>
      <c r="AB149" s="2508" t="s">
        <v>4134</v>
      </c>
      <c r="AC149" s="2508"/>
      <c r="AD149" s="2508"/>
      <c r="AE149" s="2508"/>
      <c r="AF149" s="2509" t="s">
        <v>4135</v>
      </c>
      <c r="AG149" s="2510"/>
      <c r="AH149" s="2510"/>
      <c r="AI149" s="2510"/>
      <c r="AJ149" s="2511"/>
    </row>
    <row r="150" spans="2:36" ht="38.25" customHeight="1" thickBot="1" x14ac:dyDescent="0.3">
      <c r="S150" s="2189" t="s">
        <v>2199</v>
      </c>
      <c r="T150" s="2190"/>
      <c r="U150" s="2190"/>
      <c r="V150" s="2190"/>
      <c r="W150" s="2190"/>
      <c r="X150" s="2190"/>
      <c r="Y150" s="2190"/>
      <c r="Z150" s="2190"/>
      <c r="AA150" s="2512" t="s">
        <v>2372</v>
      </c>
      <c r="AB150" s="2513"/>
      <c r="AC150" s="2513"/>
      <c r="AD150" s="2513"/>
      <c r="AE150" s="2513"/>
      <c r="AF150" s="2513"/>
      <c r="AG150" s="2513"/>
      <c r="AH150" s="2513"/>
      <c r="AI150" s="2513"/>
      <c r="AJ150" s="2514"/>
    </row>
    <row r="151" spans="2:36" ht="37.5" customHeight="1" thickBot="1" x14ac:dyDescent="0.3">
      <c r="S151" s="2189" t="s">
        <v>4151</v>
      </c>
      <c r="T151" s="2190"/>
      <c r="U151" s="2190"/>
      <c r="V151" s="2190"/>
      <c r="W151" s="2190"/>
      <c r="X151" s="2190"/>
      <c r="Y151" s="2190"/>
      <c r="Z151" s="2190"/>
      <c r="AA151" s="2512" t="s">
        <v>2372</v>
      </c>
      <c r="AB151" s="2513"/>
      <c r="AC151" s="2513"/>
      <c r="AD151" s="2513"/>
      <c r="AE151" s="2513"/>
      <c r="AF151" s="2513"/>
      <c r="AG151" s="2513"/>
      <c r="AH151" s="2513"/>
      <c r="AI151" s="2513"/>
      <c r="AJ151" s="2514"/>
    </row>
    <row r="152" spans="2:36" ht="34.5" customHeight="1" thickBot="1" x14ac:dyDescent="0.3">
      <c r="S152" s="2189" t="s">
        <v>4152</v>
      </c>
      <c r="T152" s="2190"/>
      <c r="U152" s="2190"/>
      <c r="V152" s="2190"/>
      <c r="W152" s="2190"/>
      <c r="X152" s="2190"/>
      <c r="Y152" s="2190"/>
      <c r="Z152" s="2190"/>
      <c r="AA152" s="2512" t="s">
        <v>2372</v>
      </c>
      <c r="AB152" s="2513"/>
      <c r="AC152" s="2513"/>
      <c r="AD152" s="2513"/>
      <c r="AE152" s="2513"/>
      <c r="AF152" s="2513"/>
      <c r="AG152" s="2513"/>
      <c r="AH152" s="2513"/>
      <c r="AI152" s="2513"/>
      <c r="AJ152" s="2514"/>
    </row>
    <row r="153" spans="2:36" ht="33.75" customHeight="1" thickBot="1" x14ac:dyDescent="0.3">
      <c r="S153" s="2189" t="s">
        <v>4153</v>
      </c>
      <c r="T153" s="2190"/>
      <c r="U153" s="2190"/>
      <c r="V153" s="2190"/>
      <c r="W153" s="2190"/>
      <c r="X153" s="2190"/>
      <c r="Y153" s="2190"/>
      <c r="Z153" s="2190"/>
      <c r="AA153" s="2512" t="s">
        <v>2372</v>
      </c>
      <c r="AB153" s="2513"/>
      <c r="AC153" s="2513"/>
      <c r="AD153" s="2513"/>
      <c r="AE153" s="2513"/>
      <c r="AF153" s="2513"/>
      <c r="AG153" s="2513"/>
      <c r="AH153" s="2513"/>
      <c r="AI153" s="2513"/>
      <c r="AJ153" s="2514"/>
    </row>
    <row r="154" spans="2:36" ht="35.1" customHeight="1" thickBot="1" x14ac:dyDescent="0.3"/>
    <row r="155" spans="2:36" ht="35.1" customHeight="1" thickBot="1" x14ac:dyDescent="0.3">
      <c r="S155" s="2482" t="s">
        <v>4129</v>
      </c>
      <c r="T155" s="2483"/>
      <c r="U155" s="2483"/>
      <c r="V155" s="2483"/>
      <c r="W155" s="2483"/>
      <c r="X155" s="2483"/>
      <c r="Y155" s="2483"/>
      <c r="Z155" s="2483"/>
      <c r="AA155" s="2483"/>
      <c r="AB155" s="2483"/>
      <c r="AC155" s="2483"/>
      <c r="AD155" s="2483"/>
      <c r="AE155" s="2483"/>
      <c r="AF155" s="2483"/>
      <c r="AG155" s="2483"/>
      <c r="AH155" s="2483"/>
      <c r="AI155" s="2483"/>
      <c r="AJ155" s="2484"/>
    </row>
    <row r="156" spans="2:36" ht="35.1" customHeight="1" thickBot="1" x14ac:dyDescent="0.3">
      <c r="S156" s="2186" t="s">
        <v>646</v>
      </c>
      <c r="T156" s="2187"/>
      <c r="U156" s="2187"/>
      <c r="V156" s="2187"/>
      <c r="W156" s="2187"/>
      <c r="X156" s="2187"/>
      <c r="Y156" s="2187"/>
      <c r="Z156" s="2188"/>
      <c r="AA156" s="2527" t="s">
        <v>4136</v>
      </c>
      <c r="AB156" s="2187"/>
      <c r="AC156" s="2187"/>
      <c r="AD156" s="2187"/>
      <c r="AE156" s="2187"/>
      <c r="AF156" s="2187"/>
      <c r="AG156" s="2187"/>
      <c r="AH156" s="2187"/>
      <c r="AI156" s="2187"/>
      <c r="AJ156" s="2528"/>
    </row>
    <row r="157" spans="2:36" ht="38.25" customHeight="1" thickBot="1" x14ac:dyDescent="0.3">
      <c r="S157" s="2186" t="s">
        <v>657</v>
      </c>
      <c r="T157" s="2187"/>
      <c r="U157" s="2187"/>
      <c r="V157" s="2187"/>
      <c r="W157" s="2187"/>
      <c r="X157" s="2187"/>
      <c r="Y157" s="2187"/>
      <c r="Z157" s="2188"/>
      <c r="AA157" s="2527" t="s">
        <v>4137</v>
      </c>
      <c r="AB157" s="2187"/>
      <c r="AC157" s="2187"/>
      <c r="AD157" s="2187"/>
      <c r="AE157" s="2187"/>
      <c r="AF157" s="2187"/>
      <c r="AG157" s="2187"/>
      <c r="AH157" s="2187"/>
      <c r="AI157" s="2187"/>
      <c r="AJ157" s="2528"/>
    </row>
    <row r="158" spans="2:36" ht="40.5" customHeight="1" thickBot="1" x14ac:dyDescent="0.3">
      <c r="S158" s="2186" t="s">
        <v>2193</v>
      </c>
      <c r="T158" s="2187"/>
      <c r="U158" s="2187"/>
      <c r="V158" s="2187"/>
      <c r="W158" s="2187"/>
      <c r="X158" s="2187"/>
      <c r="Y158" s="2187"/>
      <c r="Z158" s="2188"/>
      <c r="AA158" s="2527" t="s">
        <v>4138</v>
      </c>
      <c r="AB158" s="2187"/>
      <c r="AC158" s="2187"/>
      <c r="AD158" s="2187"/>
      <c r="AE158" s="2187"/>
      <c r="AF158" s="2187"/>
      <c r="AG158" s="2187"/>
      <c r="AH158" s="2187"/>
      <c r="AI158" s="2187"/>
      <c r="AJ158" s="2528"/>
    </row>
    <row r="159" spans="2:36" ht="37.5" customHeight="1" thickBot="1" x14ac:dyDescent="0.3">
      <c r="S159" s="2186" t="s">
        <v>346</v>
      </c>
      <c r="T159" s="2187"/>
      <c r="U159" s="2187"/>
      <c r="V159" s="2187"/>
      <c r="W159" s="2187"/>
      <c r="X159" s="2187"/>
      <c r="Y159" s="2187"/>
      <c r="Z159" s="2188"/>
      <c r="AA159" s="2527" t="s">
        <v>4139</v>
      </c>
      <c r="AB159" s="2187"/>
      <c r="AC159" s="2187"/>
      <c r="AD159" s="2187"/>
      <c r="AE159" s="2187"/>
      <c r="AF159" s="2187"/>
      <c r="AG159" s="2187"/>
      <c r="AH159" s="2187"/>
      <c r="AI159" s="2187"/>
      <c r="AJ159" s="2528"/>
    </row>
    <row r="160" spans="2:36" ht="37.5" customHeight="1" thickBot="1" x14ac:dyDescent="0.3">
      <c r="S160" s="2186" t="s">
        <v>4148</v>
      </c>
      <c r="T160" s="2187"/>
      <c r="U160" s="2187"/>
      <c r="V160" s="2187"/>
      <c r="W160" s="2187"/>
      <c r="X160" s="2187"/>
      <c r="Y160" s="2187"/>
      <c r="Z160" s="2188"/>
      <c r="AA160" s="2527" t="s">
        <v>4154</v>
      </c>
      <c r="AB160" s="2187"/>
      <c r="AC160" s="2187"/>
      <c r="AD160" s="2187"/>
      <c r="AE160" s="2187"/>
      <c r="AF160" s="2187"/>
      <c r="AG160" s="2187"/>
      <c r="AH160" s="2187"/>
      <c r="AI160" s="2187"/>
      <c r="AJ160" s="2528"/>
    </row>
    <row r="161" spans="19:36" ht="35.25" customHeight="1" thickBot="1" x14ac:dyDescent="0.3">
      <c r="S161" s="2186" t="s">
        <v>4149</v>
      </c>
      <c r="T161" s="2187"/>
      <c r="U161" s="2187"/>
      <c r="V161" s="2187"/>
      <c r="W161" s="2187"/>
      <c r="X161" s="2187"/>
      <c r="Y161" s="2187"/>
      <c r="Z161" s="2187"/>
      <c r="AA161" s="2527" t="s">
        <v>4155</v>
      </c>
      <c r="AB161" s="2187"/>
      <c r="AC161" s="2187"/>
      <c r="AD161" s="2187"/>
      <c r="AE161" s="2187"/>
      <c r="AF161" s="2187"/>
      <c r="AG161" s="2187"/>
      <c r="AH161" s="2187"/>
      <c r="AI161" s="2187"/>
      <c r="AJ161" s="2528"/>
    </row>
    <row r="162" spans="19:36" ht="36.75" customHeight="1" thickBot="1" x14ac:dyDescent="0.3">
      <c r="S162" s="2186" t="s">
        <v>2198</v>
      </c>
      <c r="T162" s="2187"/>
      <c r="U162" s="2187"/>
      <c r="V162" s="2187"/>
      <c r="W162" s="2187"/>
      <c r="X162" s="2187"/>
      <c r="Y162" s="2187"/>
      <c r="Z162" s="2188"/>
      <c r="AA162" s="2527" t="s">
        <v>4181</v>
      </c>
      <c r="AB162" s="2187"/>
      <c r="AC162" s="2187"/>
      <c r="AD162" s="2187"/>
      <c r="AE162" s="2187"/>
      <c r="AF162" s="2187"/>
      <c r="AG162" s="2187"/>
      <c r="AH162" s="2187"/>
      <c r="AI162" s="2187"/>
      <c r="AJ162" s="2528"/>
    </row>
    <row r="163" spans="19:36" ht="38.25" customHeight="1" thickBot="1" x14ac:dyDescent="0.3">
      <c r="S163" s="2189" t="s">
        <v>2199</v>
      </c>
      <c r="T163" s="2190"/>
      <c r="U163" s="2190"/>
      <c r="V163" s="2190"/>
      <c r="W163" s="2190"/>
      <c r="X163" s="2190"/>
      <c r="Y163" s="2190"/>
      <c r="Z163" s="2190"/>
      <c r="AA163" s="2512" t="s">
        <v>2372</v>
      </c>
      <c r="AB163" s="2513"/>
      <c r="AC163" s="2513"/>
      <c r="AD163" s="2513"/>
      <c r="AE163" s="2513"/>
      <c r="AF163" s="2513"/>
      <c r="AG163" s="2513"/>
      <c r="AH163" s="2513"/>
      <c r="AI163" s="2513"/>
      <c r="AJ163" s="2514"/>
    </row>
    <row r="164" spans="19:36" ht="35.1" customHeight="1" thickBot="1" x14ac:dyDescent="0.3">
      <c r="S164" s="2189" t="s">
        <v>4151</v>
      </c>
      <c r="T164" s="2190"/>
      <c r="U164" s="2190"/>
      <c r="V164" s="2190"/>
      <c r="W164" s="2190"/>
      <c r="X164" s="2190"/>
      <c r="Y164" s="2190"/>
      <c r="Z164" s="2190"/>
      <c r="AA164" s="2512" t="s">
        <v>2372</v>
      </c>
      <c r="AB164" s="2513"/>
      <c r="AC164" s="2513"/>
      <c r="AD164" s="2513"/>
      <c r="AE164" s="2513"/>
      <c r="AF164" s="2513"/>
      <c r="AG164" s="2513"/>
      <c r="AH164" s="2513"/>
      <c r="AI164" s="2513"/>
      <c r="AJ164" s="2514"/>
    </row>
    <row r="165" spans="19:36" ht="35.1" customHeight="1" thickBot="1" x14ac:dyDescent="0.3">
      <c r="S165" s="2189" t="s">
        <v>4152</v>
      </c>
      <c r="T165" s="2190"/>
      <c r="U165" s="2190"/>
      <c r="V165" s="2190"/>
      <c r="W165" s="2190"/>
      <c r="X165" s="2190"/>
      <c r="Y165" s="2190"/>
      <c r="Z165" s="2190"/>
      <c r="AA165" s="2512" t="s">
        <v>2372</v>
      </c>
      <c r="AB165" s="2513"/>
      <c r="AC165" s="2513"/>
      <c r="AD165" s="2513"/>
      <c r="AE165" s="2513"/>
      <c r="AF165" s="2513"/>
      <c r="AG165" s="2513"/>
      <c r="AH165" s="2513"/>
      <c r="AI165" s="2513"/>
      <c r="AJ165" s="2514"/>
    </row>
    <row r="166" spans="19:36" ht="35.1" customHeight="1" thickBot="1" x14ac:dyDescent="0.3">
      <c r="S166" s="2189" t="s">
        <v>4153</v>
      </c>
      <c r="T166" s="2190"/>
      <c r="U166" s="2190"/>
      <c r="V166" s="2190"/>
      <c r="W166" s="2190"/>
      <c r="X166" s="2190"/>
      <c r="Y166" s="2190"/>
      <c r="Z166" s="2190"/>
      <c r="AA166" s="2512" t="s">
        <v>2372</v>
      </c>
      <c r="AB166" s="2513"/>
      <c r="AC166" s="2513"/>
      <c r="AD166" s="2513"/>
      <c r="AE166" s="2513"/>
      <c r="AF166" s="2513"/>
      <c r="AG166" s="2513"/>
      <c r="AH166" s="2513"/>
      <c r="AI166" s="2513"/>
      <c r="AJ166" s="2514"/>
    </row>
    <row r="167" spans="19:36" ht="35.1" customHeight="1" x14ac:dyDescent="0.25"/>
    <row r="168" spans="19:36" ht="35.1" customHeight="1" x14ac:dyDescent="0.25"/>
    <row r="169" spans="19:36" ht="34.5" customHeight="1" x14ac:dyDescent="0.25"/>
    <row r="170" spans="19:36" ht="36.75" customHeight="1" x14ac:dyDescent="0.25"/>
    <row r="171" spans="19:36" ht="33.950000000000003" customHeight="1" x14ac:dyDescent="0.25"/>
    <row r="172" spans="19:36" ht="33.950000000000003" customHeight="1" x14ac:dyDescent="0.25"/>
    <row r="173" spans="19:36" ht="33.950000000000003" customHeight="1" x14ac:dyDescent="0.25"/>
    <row r="174" spans="19:36" ht="33.950000000000003" customHeight="1" x14ac:dyDescent="0.25"/>
    <row r="175" spans="19:36" ht="33.950000000000003" customHeight="1" x14ac:dyDescent="0.25"/>
    <row r="176" spans="19:36" ht="33.950000000000003" customHeight="1" x14ac:dyDescent="0.25"/>
    <row r="177" ht="33.950000000000003" customHeight="1" x14ac:dyDescent="0.25"/>
    <row r="178" ht="33.950000000000003" customHeight="1" x14ac:dyDescent="0.25"/>
    <row r="179" ht="33.950000000000003" customHeight="1" x14ac:dyDescent="0.25"/>
    <row r="180" ht="33.950000000000003" customHeight="1" x14ac:dyDescent="0.25"/>
    <row r="181" ht="33.950000000000003" customHeight="1" x14ac:dyDescent="0.25"/>
    <row r="182" ht="33.950000000000003" customHeight="1" x14ac:dyDescent="0.25"/>
  </sheetData>
  <sheetProtection algorithmName="SHA-512" hashValue="xiWnlAW2JiO/w7tPBLKx2gUAhRWHG6tw9U0oBpT67RYDTwGdmBZnPdK2LWn6kzIxSDBsoneyMYZPtc/NaNVa2Q==" saltValue="cH06De5gzIbv3tRslR79Ng==" spinCount="100000" sheet="1" objects="1" scenarios="1"/>
  <mergeCells count="1154">
    <mergeCell ref="BQ32:BS32"/>
    <mergeCell ref="BT32:BV32"/>
    <mergeCell ref="BQ33:BS33"/>
    <mergeCell ref="BT33:BV33"/>
    <mergeCell ref="BQ34:BS34"/>
    <mergeCell ref="BT34:BV34"/>
    <mergeCell ref="BQ35:BS35"/>
    <mergeCell ref="BT35:BV35"/>
    <mergeCell ref="BQ36:BS36"/>
    <mergeCell ref="BT36:BV36"/>
    <mergeCell ref="BQ37:BS37"/>
    <mergeCell ref="BT37:BV37"/>
    <mergeCell ref="BQ17:BS17"/>
    <mergeCell ref="BT17:BV17"/>
    <mergeCell ref="BQ18:BS18"/>
    <mergeCell ref="BT18:BV18"/>
    <mergeCell ref="BQ19:BS19"/>
    <mergeCell ref="BT19:BV19"/>
    <mergeCell ref="BQ20:BS20"/>
    <mergeCell ref="BT20:BV20"/>
    <mergeCell ref="BQ21:BS21"/>
    <mergeCell ref="BT21:BV21"/>
    <mergeCell ref="BQ22:BS22"/>
    <mergeCell ref="BT22:BV22"/>
    <mergeCell ref="BQ23:BS23"/>
    <mergeCell ref="BQ24:BS24"/>
    <mergeCell ref="BT24:BV24"/>
    <mergeCell ref="BQ25:BS25"/>
    <mergeCell ref="BT25:BV25"/>
    <mergeCell ref="BQ7:BS7"/>
    <mergeCell ref="BT7:BV7"/>
    <mergeCell ref="BQ9:BS9"/>
    <mergeCell ref="BT9:BV9"/>
    <mergeCell ref="BQ10:BS10"/>
    <mergeCell ref="BT10:BV10"/>
    <mergeCell ref="BQ11:BS11"/>
    <mergeCell ref="BT11:BV11"/>
    <mergeCell ref="BQ12:BS12"/>
    <mergeCell ref="BT12:BV12"/>
    <mergeCell ref="BQ13:BS13"/>
    <mergeCell ref="BT13:BV13"/>
    <mergeCell ref="BQ14:BS14"/>
    <mergeCell ref="BT14:BV14"/>
    <mergeCell ref="BQ15:BS15"/>
    <mergeCell ref="BT15:BV15"/>
    <mergeCell ref="BQ16:BS16"/>
    <mergeCell ref="BT16:BV16"/>
    <mergeCell ref="S162:Z162"/>
    <mergeCell ref="AA162:AJ162"/>
    <mergeCell ref="S163:Z163"/>
    <mergeCell ref="AA163:AJ163"/>
    <mergeCell ref="S164:Z164"/>
    <mergeCell ref="AA164:AJ164"/>
    <mergeCell ref="S165:Z165"/>
    <mergeCell ref="AA165:AJ165"/>
    <mergeCell ref="S166:Z166"/>
    <mergeCell ref="AA166:AJ166"/>
    <mergeCell ref="S156:Z156"/>
    <mergeCell ref="AA156:AJ156"/>
    <mergeCell ref="S157:Z157"/>
    <mergeCell ref="AA157:AJ157"/>
    <mergeCell ref="S158:Z158"/>
    <mergeCell ref="AA158:AJ158"/>
    <mergeCell ref="S159:Z159"/>
    <mergeCell ref="AA159:AJ159"/>
    <mergeCell ref="S161:Z161"/>
    <mergeCell ref="AA161:AJ161"/>
    <mergeCell ref="S160:Z160"/>
    <mergeCell ref="AA160:AJ160"/>
    <mergeCell ref="S150:Z150"/>
    <mergeCell ref="AA150:AJ150"/>
    <mergeCell ref="S151:Z151"/>
    <mergeCell ref="AA151:AJ151"/>
    <mergeCell ref="S152:Z152"/>
    <mergeCell ref="AA152:AJ152"/>
    <mergeCell ref="S153:Z153"/>
    <mergeCell ref="AA153:AJ153"/>
    <mergeCell ref="S155:AJ155"/>
    <mergeCell ref="S143:Z143"/>
    <mergeCell ref="AA143:AJ143"/>
    <mergeCell ref="S144:Z144"/>
    <mergeCell ref="AA144:AJ144"/>
    <mergeCell ref="S146:Z146"/>
    <mergeCell ref="AA146:AJ146"/>
    <mergeCell ref="S147:Z149"/>
    <mergeCell ref="AA147:AJ147"/>
    <mergeCell ref="AA148:AJ148"/>
    <mergeCell ref="AB149:AE149"/>
    <mergeCell ref="AF149:AJ149"/>
    <mergeCell ref="S145:Z145"/>
    <mergeCell ref="AA145:AJ145"/>
    <mergeCell ref="S138:Z138"/>
    <mergeCell ref="AA138:AE138"/>
    <mergeCell ref="AF138:AJ138"/>
    <mergeCell ref="S139:Z141"/>
    <mergeCell ref="AA139:AJ139"/>
    <mergeCell ref="AA140:AJ140"/>
    <mergeCell ref="AB141:AE141"/>
    <mergeCell ref="AF141:AJ141"/>
    <mergeCell ref="S142:Z142"/>
    <mergeCell ref="AA142:AJ142"/>
    <mergeCell ref="BF34:BG34"/>
    <mergeCell ref="BH34:BJ34"/>
    <mergeCell ref="BK34:BM34"/>
    <mergeCell ref="BN34:BP34"/>
    <mergeCell ref="BW34:BY34"/>
    <mergeCell ref="BZ34:CB34"/>
    <mergeCell ref="CC34:CD34"/>
    <mergeCell ref="CC35:CD35"/>
    <mergeCell ref="BC37:BE37"/>
    <mergeCell ref="BF37:BG37"/>
    <mergeCell ref="BZ37:CB37"/>
    <mergeCell ref="BH37:BJ37"/>
    <mergeCell ref="BK37:BM37"/>
    <mergeCell ref="BN37:BP37"/>
    <mergeCell ref="BW37:BY37"/>
    <mergeCell ref="S88:Z88"/>
    <mergeCell ref="S89:Z89"/>
    <mergeCell ref="S106:Z106"/>
    <mergeCell ref="S101:Z101"/>
    <mergeCell ref="S102:Z102"/>
    <mergeCell ref="S103:Z103"/>
    <mergeCell ref="AA111:AJ111"/>
    <mergeCell ref="CE34:CG34"/>
    <mergeCell ref="S137:AJ137"/>
    <mergeCell ref="O34:P34"/>
    <mergeCell ref="Q34:S34"/>
    <mergeCell ref="Y34:AA34"/>
    <mergeCell ref="AD34:AF34"/>
    <mergeCell ref="AG34:AI34"/>
    <mergeCell ref="AJ34:AK34"/>
    <mergeCell ref="AL34:AN34"/>
    <mergeCell ref="BA34:BB34"/>
    <mergeCell ref="BC34:BE34"/>
    <mergeCell ref="CE32:CG32"/>
    <mergeCell ref="B33:I33"/>
    <mergeCell ref="J33:K33"/>
    <mergeCell ref="L33:N33"/>
    <mergeCell ref="O33:P33"/>
    <mergeCell ref="Q33:S33"/>
    <mergeCell ref="Y33:AA33"/>
    <mergeCell ref="AD33:AF33"/>
    <mergeCell ref="AG33:AI33"/>
    <mergeCell ref="AJ33:AK33"/>
    <mergeCell ref="AL33:AN33"/>
    <mergeCell ref="BA33:BB33"/>
    <mergeCell ref="BC33:BE33"/>
    <mergeCell ref="BF33:BG33"/>
    <mergeCell ref="BH33:BJ33"/>
    <mergeCell ref="BK33:BM33"/>
    <mergeCell ref="BN33:BP33"/>
    <mergeCell ref="BW33:BY33"/>
    <mergeCell ref="BZ33:CB33"/>
    <mergeCell ref="CC33:CD33"/>
    <mergeCell ref="CE33:CG33"/>
    <mergeCell ref="BA32:BB32"/>
    <mergeCell ref="BC32:BE32"/>
    <mergeCell ref="BF32:BG32"/>
    <mergeCell ref="BH32:BJ32"/>
    <mergeCell ref="BK32:BM32"/>
    <mergeCell ref="BN32:BP32"/>
    <mergeCell ref="BW32:BY32"/>
    <mergeCell ref="BZ32:CB32"/>
    <mergeCell ref="CC32:CD32"/>
    <mergeCell ref="BA25:BB25"/>
    <mergeCell ref="AD25:AF25"/>
    <mergeCell ref="Y25:AA25"/>
    <mergeCell ref="Q25:S25"/>
    <mergeCell ref="AL31:AN31"/>
    <mergeCell ref="B29:I29"/>
    <mergeCell ref="O29:P29"/>
    <mergeCell ref="Q29:S29"/>
    <mergeCell ref="AL29:AN29"/>
    <mergeCell ref="Q30:S30"/>
    <mergeCell ref="AJ30:AK30"/>
    <mergeCell ref="AL30:AN30"/>
    <mergeCell ref="AD31:AF31"/>
    <mergeCell ref="AG31:AI31"/>
    <mergeCell ref="AJ31:AK31"/>
    <mergeCell ref="J31:K31"/>
    <mergeCell ref="Y31:AA31"/>
    <mergeCell ref="L28:N28"/>
    <mergeCell ref="AD27:AF27"/>
    <mergeCell ref="AG27:AI27"/>
    <mergeCell ref="L27:N27"/>
    <mergeCell ref="B30:I30"/>
    <mergeCell ref="AJ28:AK28"/>
    <mergeCell ref="B17:I17"/>
    <mergeCell ref="B27:I27"/>
    <mergeCell ref="CE25:CG25"/>
    <mergeCell ref="CC25:CD25"/>
    <mergeCell ref="BZ25:CB25"/>
    <mergeCell ref="BW25:BY25"/>
    <mergeCell ref="BN25:BP25"/>
    <mergeCell ref="BK25:BM25"/>
    <mergeCell ref="BH25:BJ25"/>
    <mergeCell ref="BF25:BG25"/>
    <mergeCell ref="BC25:BE25"/>
    <mergeCell ref="Q24:S24"/>
    <mergeCell ref="AL24:AN24"/>
    <mergeCell ref="Y24:AA24"/>
    <mergeCell ref="AL22:AN22"/>
    <mergeCell ref="AD24:AF24"/>
    <mergeCell ref="AG24:AI24"/>
    <mergeCell ref="AJ24:AK24"/>
    <mergeCell ref="AJ22:AK22"/>
    <mergeCell ref="O27:P27"/>
    <mergeCell ref="Q27:S27"/>
    <mergeCell ref="Y27:AA27"/>
    <mergeCell ref="BZ22:CB22"/>
    <mergeCell ref="CC22:CD22"/>
    <mergeCell ref="CE22:CG22"/>
    <mergeCell ref="BA23:BB23"/>
    <mergeCell ref="BF23:BG23"/>
    <mergeCell ref="BK23:BM23"/>
    <mergeCell ref="BW23:BY23"/>
    <mergeCell ref="CC23:CD23"/>
    <mergeCell ref="BA22:BB22"/>
    <mergeCell ref="BC22:BE22"/>
    <mergeCell ref="J24:K24"/>
    <mergeCell ref="J25:K25"/>
    <mergeCell ref="B23:I23"/>
    <mergeCell ref="O23:P23"/>
    <mergeCell ref="Y23:AA23"/>
    <mergeCell ref="Q19:S19"/>
    <mergeCell ref="B22:I22"/>
    <mergeCell ref="O22:P22"/>
    <mergeCell ref="Q22:S22"/>
    <mergeCell ref="B20:I20"/>
    <mergeCell ref="O20:P20"/>
    <mergeCell ref="Q20:S20"/>
    <mergeCell ref="O19:P19"/>
    <mergeCell ref="O21:P21"/>
    <mergeCell ref="L19:N19"/>
    <mergeCell ref="L25:N25"/>
    <mergeCell ref="O25:P25"/>
    <mergeCell ref="B25:I25"/>
    <mergeCell ref="B24:I24"/>
    <mergeCell ref="O24:P24"/>
    <mergeCell ref="J22:K22"/>
    <mergeCell ref="J23:K23"/>
    <mergeCell ref="B144:D144"/>
    <mergeCell ref="B145:D145"/>
    <mergeCell ref="B139:D139"/>
    <mergeCell ref="E139:O139"/>
    <mergeCell ref="B143:D143"/>
    <mergeCell ref="E144:O144"/>
    <mergeCell ref="B95:D95"/>
    <mergeCell ref="E95:I95"/>
    <mergeCell ref="B96:D124"/>
    <mergeCell ref="E97:I97"/>
    <mergeCell ref="E99:I99"/>
    <mergeCell ref="E100:I100"/>
    <mergeCell ref="E96:O96"/>
    <mergeCell ref="B142:D142"/>
    <mergeCell ref="E142:O142"/>
    <mergeCell ref="E141:O141"/>
    <mergeCell ref="B141:D141"/>
    <mergeCell ref="B138:D138"/>
    <mergeCell ref="E138:O138"/>
    <mergeCell ref="B140:D140"/>
    <mergeCell ref="E140:O140"/>
    <mergeCell ref="E145:O145"/>
    <mergeCell ref="B137:O137"/>
    <mergeCell ref="E105:I105"/>
    <mergeCell ref="J112:O112"/>
    <mergeCell ref="J111:O111"/>
    <mergeCell ref="E121:I121"/>
    <mergeCell ref="E123:I123"/>
    <mergeCell ref="E115:O115"/>
    <mergeCell ref="J116:O116"/>
    <mergeCell ref="J118:O118"/>
    <mergeCell ref="J119:O119"/>
    <mergeCell ref="E146:O146"/>
    <mergeCell ref="E143:O143"/>
    <mergeCell ref="AF65:AJ65"/>
    <mergeCell ref="AA73:AE73"/>
    <mergeCell ref="AF73:AJ73"/>
    <mergeCell ref="B26:I26"/>
    <mergeCell ref="O26:P26"/>
    <mergeCell ref="Q26:S26"/>
    <mergeCell ref="Y26:AA26"/>
    <mergeCell ref="AD26:AF26"/>
    <mergeCell ref="AG26:AI26"/>
    <mergeCell ref="Y30:AA30"/>
    <mergeCell ref="AD30:AF30"/>
    <mergeCell ref="AG30:AI30"/>
    <mergeCell ref="J30:K30"/>
    <mergeCell ref="J26:K26"/>
    <mergeCell ref="J27:K27"/>
    <mergeCell ref="J28:K28"/>
    <mergeCell ref="J29:K29"/>
    <mergeCell ref="L26:N26"/>
    <mergeCell ref="Y29:AA29"/>
    <mergeCell ref="AD29:AF29"/>
    <mergeCell ref="AG29:AI29"/>
    <mergeCell ref="L29:N29"/>
    <mergeCell ref="E71:O71"/>
    <mergeCell ref="B60:D61"/>
    <mergeCell ref="E60:O60"/>
    <mergeCell ref="E61:I61"/>
    <mergeCell ref="J61:O61"/>
    <mergeCell ref="F46:O46"/>
    <mergeCell ref="B46:E46"/>
    <mergeCell ref="E70:O70"/>
    <mergeCell ref="E64:O64"/>
    <mergeCell ref="E65:I65"/>
    <mergeCell ref="B64:D65"/>
    <mergeCell ref="B70:D70"/>
    <mergeCell ref="E66:O66"/>
    <mergeCell ref="N49:O49"/>
    <mergeCell ref="J48:K48"/>
    <mergeCell ref="L48:M48"/>
    <mergeCell ref="N48:O48"/>
    <mergeCell ref="F49:G49"/>
    <mergeCell ref="J49:K49"/>
    <mergeCell ref="L49:M49"/>
    <mergeCell ref="E67:I67"/>
    <mergeCell ref="J67:O67"/>
    <mergeCell ref="B66:D67"/>
    <mergeCell ref="B71:D71"/>
    <mergeCell ref="AA63:AJ63"/>
    <mergeCell ref="P49:Q49"/>
    <mergeCell ref="R49:S49"/>
    <mergeCell ref="B68:D69"/>
    <mergeCell ref="E68:O68"/>
    <mergeCell ref="E69:I69"/>
    <mergeCell ref="J69:O69"/>
    <mergeCell ref="AF69:AJ70"/>
    <mergeCell ref="AJ29:AK29"/>
    <mergeCell ref="AA65:AE65"/>
    <mergeCell ref="AF54:AJ54"/>
    <mergeCell ref="AE49:AF49"/>
    <mergeCell ref="AG49:AH49"/>
    <mergeCell ref="AL37:AN37"/>
    <mergeCell ref="AA49:AB49"/>
    <mergeCell ref="AC49:AD49"/>
    <mergeCell ref="AD36:AF36"/>
    <mergeCell ref="AG36:AI36"/>
    <mergeCell ref="AJ36:AK36"/>
    <mergeCell ref="AL36:AN36"/>
    <mergeCell ref="AA54:AE54"/>
    <mergeCell ref="Y32:AA32"/>
    <mergeCell ref="AD32:AF32"/>
    <mergeCell ref="AG32:AI32"/>
    <mergeCell ref="AJ32:AK32"/>
    <mergeCell ref="AL32:AN32"/>
    <mergeCell ref="Y36:AA36"/>
    <mergeCell ref="AA48:AB48"/>
    <mergeCell ref="AC48:AD48"/>
    <mergeCell ref="AE48:AF48"/>
    <mergeCell ref="AG48:AH48"/>
    <mergeCell ref="AD37:AF37"/>
    <mergeCell ref="AG37:AI37"/>
    <mergeCell ref="AJ37:AK37"/>
    <mergeCell ref="AD39:AE39"/>
    <mergeCell ref="B36:I36"/>
    <mergeCell ref="O36:P36"/>
    <mergeCell ref="L36:N36"/>
    <mergeCell ref="G39:H39"/>
    <mergeCell ref="J39:K39"/>
    <mergeCell ref="J36:K36"/>
    <mergeCell ref="B39:E39"/>
    <mergeCell ref="B37:I37"/>
    <mergeCell ref="O37:P37"/>
    <mergeCell ref="Q37:S37"/>
    <mergeCell ref="Y37:AA37"/>
    <mergeCell ref="L37:N37"/>
    <mergeCell ref="M39:N39"/>
    <mergeCell ref="B53:D56"/>
    <mergeCell ref="AA64:AE64"/>
    <mergeCell ref="AF64:AJ64"/>
    <mergeCell ref="Q35:S35"/>
    <mergeCell ref="Y35:AA35"/>
    <mergeCell ref="AD35:AF35"/>
    <mergeCell ref="AG35:AI35"/>
    <mergeCell ref="AJ35:AK35"/>
    <mergeCell ref="AA59:AE59"/>
    <mergeCell ref="AF59:AJ59"/>
    <mergeCell ref="AK55:AL56"/>
    <mergeCell ref="AK61:AL62"/>
    <mergeCell ref="Y49:Z49"/>
    <mergeCell ref="P48:Q48"/>
    <mergeCell ref="R48:S48"/>
    <mergeCell ref="Y48:Z48"/>
    <mergeCell ref="B38:AC38"/>
    <mergeCell ref="AL35:AN35"/>
    <mergeCell ref="Q36:S36"/>
    <mergeCell ref="Q31:S31"/>
    <mergeCell ref="B32:I32"/>
    <mergeCell ref="J32:K32"/>
    <mergeCell ref="L32:N32"/>
    <mergeCell ref="O32:P32"/>
    <mergeCell ref="Q32:S32"/>
    <mergeCell ref="B34:I34"/>
    <mergeCell ref="J34:K34"/>
    <mergeCell ref="L34:N34"/>
    <mergeCell ref="T29:U29"/>
    <mergeCell ref="V29:X29"/>
    <mergeCell ref="T30:U30"/>
    <mergeCell ref="V30:X30"/>
    <mergeCell ref="T31:U31"/>
    <mergeCell ref="V31:X31"/>
    <mergeCell ref="T32:U32"/>
    <mergeCell ref="V32:X32"/>
    <mergeCell ref="T33:U33"/>
    <mergeCell ref="V33:X33"/>
    <mergeCell ref="T34:U34"/>
    <mergeCell ref="B13:I13"/>
    <mergeCell ref="AL7:AN7"/>
    <mergeCell ref="Q15:S15"/>
    <mergeCell ref="B15:I15"/>
    <mergeCell ref="O14:P14"/>
    <mergeCell ref="AD9:AF9"/>
    <mergeCell ref="AB12:AC12"/>
    <mergeCell ref="AB13:AC13"/>
    <mergeCell ref="AB14:AC14"/>
    <mergeCell ref="AL27:AN27"/>
    <mergeCell ref="AD28:AF28"/>
    <mergeCell ref="AG28:AI28"/>
    <mergeCell ref="AJ25:AK25"/>
    <mergeCell ref="AD21:AF21"/>
    <mergeCell ref="AJ26:AK26"/>
    <mergeCell ref="AG25:AI25"/>
    <mergeCell ref="AL25:AN25"/>
    <mergeCell ref="Y19:AA19"/>
    <mergeCell ref="Y22:AA22"/>
    <mergeCell ref="Y20:AA20"/>
    <mergeCell ref="Y21:AA21"/>
    <mergeCell ref="AG21:AI21"/>
    <mergeCell ref="AD23:AF23"/>
    <mergeCell ref="AJ23:AK23"/>
    <mergeCell ref="AJ21:AK21"/>
    <mergeCell ref="AL21:AN21"/>
    <mergeCell ref="AD22:AF22"/>
    <mergeCell ref="AB19:AC19"/>
    <mergeCell ref="AG22:AI22"/>
    <mergeCell ref="AL19:AN19"/>
    <mergeCell ref="B28:I28"/>
    <mergeCell ref="O28:P28"/>
    <mergeCell ref="J7:K7"/>
    <mergeCell ref="J9:K9"/>
    <mergeCell ref="J10:K10"/>
    <mergeCell ref="J11:K11"/>
    <mergeCell ref="J12:K12"/>
    <mergeCell ref="J13:K13"/>
    <mergeCell ref="AJ7:AK7"/>
    <mergeCell ref="AJ9:AK9"/>
    <mergeCell ref="AD7:AF7"/>
    <mergeCell ref="AG7:AI7"/>
    <mergeCell ref="B2:N2"/>
    <mergeCell ref="O7:P7"/>
    <mergeCell ref="Q7:S7"/>
    <mergeCell ref="Y7:AA7"/>
    <mergeCell ref="B19:I19"/>
    <mergeCell ref="B21:I21"/>
    <mergeCell ref="B7:I7"/>
    <mergeCell ref="Q21:S21"/>
    <mergeCell ref="B16:I16"/>
    <mergeCell ref="O16:P16"/>
    <mergeCell ref="L7:N7"/>
    <mergeCell ref="L9:N9"/>
    <mergeCell ref="L10:N10"/>
    <mergeCell ref="L11:N11"/>
    <mergeCell ref="L12:N12"/>
    <mergeCell ref="L13:N13"/>
    <mergeCell ref="L14:N14"/>
    <mergeCell ref="L15:N15"/>
    <mergeCell ref="L16:N16"/>
    <mergeCell ref="J6:AN6"/>
    <mergeCell ref="AB7:AC7"/>
    <mergeCell ref="AB9:AC9"/>
    <mergeCell ref="J17:K17"/>
    <mergeCell ref="L17:N17"/>
    <mergeCell ref="O9:P9"/>
    <mergeCell ref="O10:P10"/>
    <mergeCell ref="Q9:S9"/>
    <mergeCell ref="AG12:AI12"/>
    <mergeCell ref="AG9:AI9"/>
    <mergeCell ref="AD10:AF10"/>
    <mergeCell ref="AD12:AF12"/>
    <mergeCell ref="Q10:S10"/>
    <mergeCell ref="O13:P13"/>
    <mergeCell ref="Y9:AA9"/>
    <mergeCell ref="Y10:AA10"/>
    <mergeCell ref="AG10:AI10"/>
    <mergeCell ref="AL9:AN9"/>
    <mergeCell ref="AJ10:AK10"/>
    <mergeCell ref="AL10:AN10"/>
    <mergeCell ref="AB11:AC11"/>
    <mergeCell ref="AB17:AC17"/>
    <mergeCell ref="Y18:AA18"/>
    <mergeCell ref="V22:X22"/>
    <mergeCell ref="T23:U23"/>
    <mergeCell ref="T24:U24"/>
    <mergeCell ref="V24:X24"/>
    <mergeCell ref="T25:U25"/>
    <mergeCell ref="V25:X25"/>
    <mergeCell ref="T26:U26"/>
    <mergeCell ref="V26:X26"/>
    <mergeCell ref="T27:U27"/>
    <mergeCell ref="Q16:S16"/>
    <mergeCell ref="Y16:AA16"/>
    <mergeCell ref="V27:X27"/>
    <mergeCell ref="T28:U28"/>
    <mergeCell ref="V28:X28"/>
    <mergeCell ref="O17:P17"/>
    <mergeCell ref="Q17:S17"/>
    <mergeCell ref="Y17:AA17"/>
    <mergeCell ref="Q28:S28"/>
    <mergeCell ref="Y28:AA28"/>
    <mergeCell ref="AL28:AN28"/>
    <mergeCell ref="AL26:AN26"/>
    <mergeCell ref="AD16:AF16"/>
    <mergeCell ref="AJ27:AK27"/>
    <mergeCell ref="B11:I11"/>
    <mergeCell ref="B12:I12"/>
    <mergeCell ref="O11:P11"/>
    <mergeCell ref="O12:P12"/>
    <mergeCell ref="AG13:AI13"/>
    <mergeCell ref="AD14:AF14"/>
    <mergeCell ref="AG14:AI14"/>
    <mergeCell ref="AJ14:AK14"/>
    <mergeCell ref="J14:K14"/>
    <mergeCell ref="J15:K15"/>
    <mergeCell ref="J16:K16"/>
    <mergeCell ref="J19:K19"/>
    <mergeCell ref="L20:N20"/>
    <mergeCell ref="L21:N21"/>
    <mergeCell ref="J20:K20"/>
    <mergeCell ref="J21:K21"/>
    <mergeCell ref="AJ13:AK13"/>
    <mergeCell ref="AG16:AI16"/>
    <mergeCell ref="AD20:AF20"/>
    <mergeCell ref="AG20:AI20"/>
    <mergeCell ref="AJ20:AK20"/>
    <mergeCell ref="AD18:AF18"/>
    <mergeCell ref="AG18:AI18"/>
    <mergeCell ref="AJ18:AK18"/>
    <mergeCell ref="AD15:AF15"/>
    <mergeCell ref="AG15:AI15"/>
    <mergeCell ref="AD19:AF19"/>
    <mergeCell ref="AG19:AI19"/>
    <mergeCell ref="Q13:S13"/>
    <mergeCell ref="AL13:AN13"/>
    <mergeCell ref="AJ11:AK11"/>
    <mergeCell ref="AL11:AN11"/>
    <mergeCell ref="AJ12:AK12"/>
    <mergeCell ref="AL12:AN12"/>
    <mergeCell ref="AD11:AF11"/>
    <mergeCell ref="AG11:AI11"/>
    <mergeCell ref="AL16:AN16"/>
    <mergeCell ref="AJ15:AK15"/>
    <mergeCell ref="AL20:AN20"/>
    <mergeCell ref="AB15:AC15"/>
    <mergeCell ref="AB16:AC16"/>
    <mergeCell ref="AB18:AC18"/>
    <mergeCell ref="L22:N22"/>
    <mergeCell ref="AL15:AN15"/>
    <mergeCell ref="AL18:AN18"/>
    <mergeCell ref="AJ19:AK19"/>
    <mergeCell ref="AD17:AF17"/>
    <mergeCell ref="AG17:AI17"/>
    <mergeCell ref="AJ17:AK17"/>
    <mergeCell ref="AL17:AN17"/>
    <mergeCell ref="AJ16:AK16"/>
    <mergeCell ref="Y13:AA13"/>
    <mergeCell ref="Y14:AA14"/>
    <mergeCell ref="Q11:S11"/>
    <mergeCell ref="Q12:S12"/>
    <mergeCell ref="Y11:AA11"/>
    <mergeCell ref="Y12:AA12"/>
    <mergeCell ref="L18:N18"/>
    <mergeCell ref="O18:P18"/>
    <mergeCell ref="Q18:S18"/>
    <mergeCell ref="B9:I9"/>
    <mergeCell ref="BW12:BY12"/>
    <mergeCell ref="B10:I10"/>
    <mergeCell ref="B75:D75"/>
    <mergeCell ref="E75:O75"/>
    <mergeCell ref="B77:O77"/>
    <mergeCell ref="B78:D78"/>
    <mergeCell ref="E78:I78"/>
    <mergeCell ref="J78:O78"/>
    <mergeCell ref="E79:O79"/>
    <mergeCell ref="E102:I102"/>
    <mergeCell ref="E104:I104"/>
    <mergeCell ref="E82:I82"/>
    <mergeCell ref="J82:O82"/>
    <mergeCell ref="E83:O83"/>
    <mergeCell ref="B88:D88"/>
    <mergeCell ref="E84:O84"/>
    <mergeCell ref="E87:O87"/>
    <mergeCell ref="B90:D90"/>
    <mergeCell ref="B91:D91"/>
    <mergeCell ref="E91:O91"/>
    <mergeCell ref="B92:D92"/>
    <mergeCell ref="E98:I98"/>
    <mergeCell ref="E101:O101"/>
    <mergeCell ref="J102:O102"/>
    <mergeCell ref="B94:O94"/>
    <mergeCell ref="J95:O95"/>
    <mergeCell ref="J97:O97"/>
    <mergeCell ref="J99:O100"/>
    <mergeCell ref="B44:O44"/>
    <mergeCell ref="I42:O42"/>
    <mergeCell ref="B42:H42"/>
    <mergeCell ref="J117:O117"/>
    <mergeCell ref="BN7:BP7"/>
    <mergeCell ref="BW7:BY7"/>
    <mergeCell ref="BZ7:CB7"/>
    <mergeCell ref="CC7:CD7"/>
    <mergeCell ref="CE7:CG7"/>
    <mergeCell ref="BA9:BB9"/>
    <mergeCell ref="BC9:BE9"/>
    <mergeCell ref="BF9:BG9"/>
    <mergeCell ref="BH9:BJ9"/>
    <mergeCell ref="BK9:BM9"/>
    <mergeCell ref="BN9:BP9"/>
    <mergeCell ref="BW9:BY9"/>
    <mergeCell ref="BZ9:CB9"/>
    <mergeCell ref="CC9:CD9"/>
    <mergeCell ref="CE9:CG9"/>
    <mergeCell ref="CE10:CG10"/>
    <mergeCell ref="CE11:CG11"/>
    <mergeCell ref="BA12:BB12"/>
    <mergeCell ref="BC12:BE12"/>
    <mergeCell ref="BF12:BG12"/>
    <mergeCell ref="BH12:BJ12"/>
    <mergeCell ref="BK12:BM12"/>
    <mergeCell ref="BN12:BP12"/>
    <mergeCell ref="B41:O41"/>
    <mergeCell ref="B14:I14"/>
    <mergeCell ref="AL14:AN14"/>
    <mergeCell ref="L35:N35"/>
    <mergeCell ref="O15:P15"/>
    <mergeCell ref="Q14:S14"/>
    <mergeCell ref="AD13:AF13"/>
    <mergeCell ref="Y15:AA15"/>
    <mergeCell ref="BZ12:CB12"/>
    <mergeCell ref="CC12:CD12"/>
    <mergeCell ref="CE12:CG12"/>
    <mergeCell ref="BA11:BB11"/>
    <mergeCell ref="BC11:BE11"/>
    <mergeCell ref="BF11:BG11"/>
    <mergeCell ref="BH11:BJ11"/>
    <mergeCell ref="BK11:BM11"/>
    <mergeCell ref="BN11:BP11"/>
    <mergeCell ref="BW11:BY11"/>
    <mergeCell ref="BH10:BJ10"/>
    <mergeCell ref="BK10:BM10"/>
    <mergeCell ref="BN10:BP10"/>
    <mergeCell ref="BW10:BY10"/>
    <mergeCell ref="BZ10:CB10"/>
    <mergeCell ref="CE13:CG13"/>
    <mergeCell ref="BA10:BB10"/>
    <mergeCell ref="BC10:BE10"/>
    <mergeCell ref="BF10:BG10"/>
    <mergeCell ref="BZ13:CB13"/>
    <mergeCell ref="CC13:CD13"/>
    <mergeCell ref="BZ11:CB11"/>
    <mergeCell ref="CC11:CD11"/>
    <mergeCell ref="CC10:CD10"/>
    <mergeCell ref="BA13:BB13"/>
    <mergeCell ref="BC13:BE13"/>
    <mergeCell ref="BF13:BG13"/>
    <mergeCell ref="BH13:BJ13"/>
    <mergeCell ref="BK13:BM13"/>
    <mergeCell ref="BN13:BP13"/>
    <mergeCell ref="BW13:BY13"/>
    <mergeCell ref="BF15:BG15"/>
    <mergeCell ref="BA14:BB14"/>
    <mergeCell ref="BC14:BE14"/>
    <mergeCell ref="BF14:BG14"/>
    <mergeCell ref="BH14:BJ14"/>
    <mergeCell ref="BK14:BM14"/>
    <mergeCell ref="BN14:BP14"/>
    <mergeCell ref="BW14:BY14"/>
    <mergeCell ref="BZ14:CB14"/>
    <mergeCell ref="CC14:CD14"/>
    <mergeCell ref="CE14:CG14"/>
    <mergeCell ref="BA16:BB16"/>
    <mergeCell ref="BC16:BE16"/>
    <mergeCell ref="BF16:BG16"/>
    <mergeCell ref="BH16:BJ16"/>
    <mergeCell ref="BK16:BM16"/>
    <mergeCell ref="BN16:BP16"/>
    <mergeCell ref="BW16:BY16"/>
    <mergeCell ref="BC17:BE17"/>
    <mergeCell ref="BF17:BG17"/>
    <mergeCell ref="BH17:BJ17"/>
    <mergeCell ref="BK17:BM17"/>
    <mergeCell ref="BH15:BJ15"/>
    <mergeCell ref="BK15:BM15"/>
    <mergeCell ref="BN15:BP15"/>
    <mergeCell ref="BW15:BY15"/>
    <mergeCell ref="BZ15:CB15"/>
    <mergeCell ref="CC15:CD15"/>
    <mergeCell ref="BZ19:CB19"/>
    <mergeCell ref="CC19:CD19"/>
    <mergeCell ref="CE19:CG19"/>
    <mergeCell ref="BA19:BB19"/>
    <mergeCell ref="BC19:BE19"/>
    <mergeCell ref="BF19:BG19"/>
    <mergeCell ref="BH19:BJ19"/>
    <mergeCell ref="BK19:BM19"/>
    <mergeCell ref="BN19:BP19"/>
    <mergeCell ref="BW19:BY19"/>
    <mergeCell ref="BN17:BP17"/>
    <mergeCell ref="BW17:BY17"/>
    <mergeCell ref="BZ17:CB17"/>
    <mergeCell ref="CC17:CD17"/>
    <mergeCell ref="CE17:CG17"/>
    <mergeCell ref="BA17:BB17"/>
    <mergeCell ref="CE15:CG15"/>
    <mergeCell ref="BZ16:CB16"/>
    <mergeCell ref="CC16:CD16"/>
    <mergeCell ref="CE16:CG16"/>
    <mergeCell ref="BA15:BB15"/>
    <mergeCell ref="BC15:BE15"/>
    <mergeCell ref="BZ20:CB20"/>
    <mergeCell ref="CC20:CD20"/>
    <mergeCell ref="CE20:CG20"/>
    <mergeCell ref="BA18:BB18"/>
    <mergeCell ref="BC18:BE18"/>
    <mergeCell ref="BF18:BG18"/>
    <mergeCell ref="BH18:BJ18"/>
    <mergeCell ref="BK18:BM18"/>
    <mergeCell ref="BN18:BP18"/>
    <mergeCell ref="BW18:BY18"/>
    <mergeCell ref="BZ18:CB18"/>
    <mergeCell ref="CC18:CD18"/>
    <mergeCell ref="CE18:CG18"/>
    <mergeCell ref="BA21:BB21"/>
    <mergeCell ref="BC21:BE21"/>
    <mergeCell ref="BF21:BG21"/>
    <mergeCell ref="BH21:BJ21"/>
    <mergeCell ref="BK21:BM21"/>
    <mergeCell ref="BN21:BP21"/>
    <mergeCell ref="BW21:BY21"/>
    <mergeCell ref="BZ21:CB21"/>
    <mergeCell ref="CC21:CD21"/>
    <mergeCell ref="CE21:CG21"/>
    <mergeCell ref="BA20:BB20"/>
    <mergeCell ref="BC20:BE20"/>
    <mergeCell ref="BF20:BG20"/>
    <mergeCell ref="BH20:BJ20"/>
    <mergeCell ref="BK20:BM20"/>
    <mergeCell ref="BN20:BP20"/>
    <mergeCell ref="BW20:BY20"/>
    <mergeCell ref="BH22:BJ22"/>
    <mergeCell ref="BK22:BM22"/>
    <mergeCell ref="BN22:BP22"/>
    <mergeCell ref="BW22:BY22"/>
    <mergeCell ref="BZ24:CB24"/>
    <mergeCell ref="CC24:CD24"/>
    <mergeCell ref="CE24:CG24"/>
    <mergeCell ref="BA24:BB24"/>
    <mergeCell ref="BC24:BE24"/>
    <mergeCell ref="BF24:BG24"/>
    <mergeCell ref="BH24:BJ24"/>
    <mergeCell ref="BK24:BM24"/>
    <mergeCell ref="BN24:BP24"/>
    <mergeCell ref="BW24:BY24"/>
    <mergeCell ref="BZ26:CB26"/>
    <mergeCell ref="CC26:CD26"/>
    <mergeCell ref="CE26:CG26"/>
    <mergeCell ref="BF22:BG22"/>
    <mergeCell ref="BQ26:BS26"/>
    <mergeCell ref="BT26:BV26"/>
    <mergeCell ref="BA27:BB27"/>
    <mergeCell ref="BC27:BE27"/>
    <mergeCell ref="BF27:BG27"/>
    <mergeCell ref="BH27:BJ27"/>
    <mergeCell ref="BK27:BM27"/>
    <mergeCell ref="BN27:BP27"/>
    <mergeCell ref="BW27:BY27"/>
    <mergeCell ref="BZ27:CB27"/>
    <mergeCell ref="CC27:CD27"/>
    <mergeCell ref="CE27:CG27"/>
    <mergeCell ref="BA26:BB26"/>
    <mergeCell ref="BC26:BE26"/>
    <mergeCell ref="BF26:BG26"/>
    <mergeCell ref="BH26:BJ26"/>
    <mergeCell ref="BK26:BM26"/>
    <mergeCell ref="BN26:BP26"/>
    <mergeCell ref="BW26:BY26"/>
    <mergeCell ref="BQ27:BS27"/>
    <mergeCell ref="BT27:BV27"/>
    <mergeCell ref="BZ28:CB28"/>
    <mergeCell ref="CC28:CD28"/>
    <mergeCell ref="CE28:CG28"/>
    <mergeCell ref="BA29:BB29"/>
    <mergeCell ref="BC29:BE29"/>
    <mergeCell ref="BF29:BG29"/>
    <mergeCell ref="BH29:BJ29"/>
    <mergeCell ref="BK29:BM29"/>
    <mergeCell ref="BN29:BP29"/>
    <mergeCell ref="BW29:BY29"/>
    <mergeCell ref="BZ29:CB29"/>
    <mergeCell ref="CC29:CD29"/>
    <mergeCell ref="CE29:CG29"/>
    <mergeCell ref="BA28:BB28"/>
    <mergeCell ref="BC28:BE28"/>
    <mergeCell ref="BF28:BG28"/>
    <mergeCell ref="BH28:BJ28"/>
    <mergeCell ref="BK28:BM28"/>
    <mergeCell ref="BN28:BP28"/>
    <mergeCell ref="BW28:BY28"/>
    <mergeCell ref="BQ28:BS28"/>
    <mergeCell ref="BT28:BV28"/>
    <mergeCell ref="BQ29:BS29"/>
    <mergeCell ref="BT29:BV29"/>
    <mergeCell ref="BA31:BB31"/>
    <mergeCell ref="BC31:BE31"/>
    <mergeCell ref="BF31:BG31"/>
    <mergeCell ref="BH31:BJ31"/>
    <mergeCell ref="BK31:BM31"/>
    <mergeCell ref="BN31:BP31"/>
    <mergeCell ref="BW31:BY31"/>
    <mergeCell ref="BZ31:CB31"/>
    <mergeCell ref="CC31:CD31"/>
    <mergeCell ref="CE31:CG31"/>
    <mergeCell ref="BA30:BB30"/>
    <mergeCell ref="BC30:BE30"/>
    <mergeCell ref="BF30:BG30"/>
    <mergeCell ref="BH30:BJ30"/>
    <mergeCell ref="BK30:BM30"/>
    <mergeCell ref="BN30:BP30"/>
    <mergeCell ref="BW30:BY30"/>
    <mergeCell ref="BQ30:BS30"/>
    <mergeCell ref="BT30:BV30"/>
    <mergeCell ref="BQ31:BS31"/>
    <mergeCell ref="BT31:BV31"/>
    <mergeCell ref="B146:D146"/>
    <mergeCell ref="B133:D133"/>
    <mergeCell ref="B135:D135"/>
    <mergeCell ref="E125:O125"/>
    <mergeCell ref="E126:O126"/>
    <mergeCell ref="E127:O127"/>
    <mergeCell ref="E130:O130"/>
    <mergeCell ref="E131:O131"/>
    <mergeCell ref="E132:O132"/>
    <mergeCell ref="E133:O133"/>
    <mergeCell ref="E135:O135"/>
    <mergeCell ref="E129:O129"/>
    <mergeCell ref="B125:D125"/>
    <mergeCell ref="B126:D126"/>
    <mergeCell ref="B127:D127"/>
    <mergeCell ref="CE35:CG35"/>
    <mergeCell ref="BA36:BB36"/>
    <mergeCell ref="BC36:BE36"/>
    <mergeCell ref="BF36:BG36"/>
    <mergeCell ref="BH36:BJ36"/>
    <mergeCell ref="BK36:BM36"/>
    <mergeCell ref="BN36:BP36"/>
    <mergeCell ref="BW36:BY36"/>
    <mergeCell ref="BZ36:CB36"/>
    <mergeCell ref="CC36:CD36"/>
    <mergeCell ref="CE36:CG36"/>
    <mergeCell ref="BA35:BB35"/>
    <mergeCell ref="BC35:BE35"/>
    <mergeCell ref="BF35:BG35"/>
    <mergeCell ref="BH35:BJ35"/>
    <mergeCell ref="BK35:BM35"/>
    <mergeCell ref="BN35:BP35"/>
    <mergeCell ref="B147:D147"/>
    <mergeCell ref="E147:O147"/>
    <mergeCell ref="B89:D89"/>
    <mergeCell ref="S51:AJ51"/>
    <mergeCell ref="AA52:AJ52"/>
    <mergeCell ref="AA53:AE53"/>
    <mergeCell ref="AF53:AJ53"/>
    <mergeCell ref="AA55:AE55"/>
    <mergeCell ref="AF55:AJ56"/>
    <mergeCell ref="AA56:AE56"/>
    <mergeCell ref="AA57:AJ57"/>
    <mergeCell ref="AA58:AE58"/>
    <mergeCell ref="AF58:AJ58"/>
    <mergeCell ref="AA60:AE60"/>
    <mergeCell ref="AF60:AJ60"/>
    <mergeCell ref="AA61:AE61"/>
    <mergeCell ref="AF61:AJ62"/>
    <mergeCell ref="AA62:AE62"/>
    <mergeCell ref="AA66:AE66"/>
    <mergeCell ref="AF66:AJ66"/>
    <mergeCell ref="AA67:AE67"/>
    <mergeCell ref="AF67:AJ67"/>
    <mergeCell ref="S107:Z109"/>
    <mergeCell ref="AA76:AE76"/>
    <mergeCell ref="AF76:AJ76"/>
    <mergeCell ref="AA77:AE77"/>
    <mergeCell ref="AF77:AJ77"/>
    <mergeCell ref="AA78:AE78"/>
    <mergeCell ref="AF78:AJ79"/>
    <mergeCell ref="AA79:AE79"/>
    <mergeCell ref="S86:Z86"/>
    <mergeCell ref="E63:I63"/>
    <mergeCell ref="BA5:BC5"/>
    <mergeCell ref="B52:D52"/>
    <mergeCell ref="E54:I54"/>
    <mergeCell ref="E55:I55"/>
    <mergeCell ref="B51:O51"/>
    <mergeCell ref="E52:O52"/>
    <mergeCell ref="E53:O53"/>
    <mergeCell ref="J54:O54"/>
    <mergeCell ref="J55:O55"/>
    <mergeCell ref="H49:I49"/>
    <mergeCell ref="B18:I18"/>
    <mergeCell ref="J18:K18"/>
    <mergeCell ref="K5:L5"/>
    <mergeCell ref="O5:Q5"/>
    <mergeCell ref="BA6:CL6"/>
    <mergeCell ref="BA7:BB7"/>
    <mergeCell ref="BC7:BE7"/>
    <mergeCell ref="BF7:BG7"/>
    <mergeCell ref="BH7:BJ7"/>
    <mergeCell ref="BK7:BM7"/>
    <mergeCell ref="CC37:CD37"/>
    <mergeCell ref="I43:O43"/>
    <mergeCell ref="B43:H43"/>
    <mergeCell ref="B49:E49"/>
    <mergeCell ref="B48:E48"/>
    <mergeCell ref="F48:G48"/>
    <mergeCell ref="H48:I48"/>
    <mergeCell ref="BW35:BY35"/>
    <mergeCell ref="BZ35:CB35"/>
    <mergeCell ref="BZ30:CB30"/>
    <mergeCell ref="CC30:CD30"/>
    <mergeCell ref="CE30:CG30"/>
    <mergeCell ref="AA121:AJ121"/>
    <mergeCell ref="S114:Z114"/>
    <mergeCell ref="AA114:AJ114"/>
    <mergeCell ref="E106:I106"/>
    <mergeCell ref="S97:Z97"/>
    <mergeCell ref="AA97:AJ97"/>
    <mergeCell ref="AA103:AJ103"/>
    <mergeCell ref="S133:Z133"/>
    <mergeCell ref="AA133:AJ133"/>
    <mergeCell ref="S134:Z134"/>
    <mergeCell ref="AA134:AJ134"/>
    <mergeCell ref="S129:Z129"/>
    <mergeCell ref="AA129:AJ129"/>
    <mergeCell ref="S131:Z131"/>
    <mergeCell ref="AA131:AJ131"/>
    <mergeCell ref="S132:Z132"/>
    <mergeCell ref="AA132:AJ132"/>
    <mergeCell ref="AA99:AJ99"/>
    <mergeCell ref="AA100:AJ100"/>
    <mergeCell ref="S105:AJ105"/>
    <mergeCell ref="AB109:AE109"/>
    <mergeCell ref="AA107:AJ107"/>
    <mergeCell ref="AA108:AJ108"/>
    <mergeCell ref="AF109:AJ109"/>
    <mergeCell ref="AA106:AE106"/>
    <mergeCell ref="S112:Z112"/>
    <mergeCell ref="J120:O120"/>
    <mergeCell ref="J121:O121"/>
    <mergeCell ref="E116:I116"/>
    <mergeCell ref="E118:I118"/>
    <mergeCell ref="E119:I119"/>
    <mergeCell ref="E117:I117"/>
    <mergeCell ref="AA115:AJ115"/>
    <mergeCell ref="S118:Z118"/>
    <mergeCell ref="AA116:AJ116"/>
    <mergeCell ref="AB117:AE117"/>
    <mergeCell ref="AF117:AJ117"/>
    <mergeCell ref="S115:Z117"/>
    <mergeCell ref="AA119:AJ119"/>
    <mergeCell ref="S120:Z120"/>
    <mergeCell ref="AA120:AJ120"/>
    <mergeCell ref="S121:Z121"/>
    <mergeCell ref="BA37:BB37"/>
    <mergeCell ref="CE37:CG37"/>
    <mergeCell ref="E72:O72"/>
    <mergeCell ref="E120:I120"/>
    <mergeCell ref="E108:I108"/>
    <mergeCell ref="E110:I110"/>
    <mergeCell ref="E111:I111"/>
    <mergeCell ref="E112:I112"/>
    <mergeCell ref="E114:I114"/>
    <mergeCell ref="E73:O73"/>
    <mergeCell ref="E74:O74"/>
    <mergeCell ref="E90:O90"/>
    <mergeCell ref="E92:O92"/>
    <mergeCell ref="AA118:AJ118"/>
    <mergeCell ref="S119:Z119"/>
    <mergeCell ref="AA101:AJ101"/>
    <mergeCell ref="AA102:AJ102"/>
    <mergeCell ref="S80:Z80"/>
    <mergeCell ref="AA80:AJ80"/>
    <mergeCell ref="S81:Z81"/>
    <mergeCell ref="AA69:AE69"/>
    <mergeCell ref="E88:O88"/>
    <mergeCell ref="V19:X19"/>
    <mergeCell ref="T20:U20"/>
    <mergeCell ref="V20:X20"/>
    <mergeCell ref="T21:U21"/>
    <mergeCell ref="V21:X21"/>
    <mergeCell ref="T22:U22"/>
    <mergeCell ref="S82:Z82"/>
    <mergeCell ref="J65:O65"/>
    <mergeCell ref="J63:O63"/>
    <mergeCell ref="E62:O62"/>
    <mergeCell ref="E56:O56"/>
    <mergeCell ref="B58:O58"/>
    <mergeCell ref="B59:D59"/>
    <mergeCell ref="E59:I59"/>
    <mergeCell ref="J59:O59"/>
    <mergeCell ref="B62:D63"/>
    <mergeCell ref="AA112:AJ112"/>
    <mergeCell ref="E89:O89"/>
    <mergeCell ref="AA88:AJ88"/>
    <mergeCell ref="AA89:AJ89"/>
    <mergeCell ref="S93:AJ93"/>
    <mergeCell ref="S94:Z94"/>
    <mergeCell ref="J37:K37"/>
    <mergeCell ref="L24:N24"/>
    <mergeCell ref="J35:K35"/>
    <mergeCell ref="L30:N30"/>
    <mergeCell ref="L31:N31"/>
    <mergeCell ref="B35:I35"/>
    <mergeCell ref="O35:P35"/>
    <mergeCell ref="O30:P30"/>
    <mergeCell ref="B31:I31"/>
    <mergeCell ref="O31:P31"/>
    <mergeCell ref="AA94:AJ94"/>
    <mergeCell ref="S85:Z85"/>
    <mergeCell ref="AA86:AJ86"/>
    <mergeCell ref="S84:Z84"/>
    <mergeCell ref="AA84:AJ84"/>
    <mergeCell ref="AA85:AJ85"/>
    <mergeCell ref="AA68:AE68"/>
    <mergeCell ref="AF68:AJ68"/>
    <mergeCell ref="AA70:AE70"/>
    <mergeCell ref="AA71:AJ71"/>
    <mergeCell ref="AA72:AE72"/>
    <mergeCell ref="AF72:AJ72"/>
    <mergeCell ref="AA74:AE74"/>
    <mergeCell ref="AF74:AJ74"/>
    <mergeCell ref="AA75:AE75"/>
    <mergeCell ref="AF75:AJ75"/>
    <mergeCell ref="B3:G3"/>
    <mergeCell ref="B74:D74"/>
    <mergeCell ref="B73:D73"/>
    <mergeCell ref="B72:D72"/>
    <mergeCell ref="E80:I80"/>
    <mergeCell ref="J80:O80"/>
    <mergeCell ref="F81:O81"/>
    <mergeCell ref="B79:D82"/>
    <mergeCell ref="V15:X15"/>
    <mergeCell ref="T16:U16"/>
    <mergeCell ref="V16:X16"/>
    <mergeCell ref="T17:U17"/>
    <mergeCell ref="V17:X17"/>
    <mergeCell ref="T18:U18"/>
    <mergeCell ref="V18:X18"/>
    <mergeCell ref="T19:U19"/>
    <mergeCell ref="J98:O98"/>
    <mergeCell ref="E103:I103"/>
    <mergeCell ref="B83:D83"/>
    <mergeCell ref="B84:D84"/>
    <mergeCell ref="B85:D85"/>
    <mergeCell ref="E85:O85"/>
    <mergeCell ref="B87:D87"/>
    <mergeCell ref="S95:Z95"/>
    <mergeCell ref="AA95:AJ95"/>
    <mergeCell ref="S96:Z96"/>
    <mergeCell ref="AA96:AJ96"/>
    <mergeCell ref="S98:Z98"/>
    <mergeCell ref="AA98:AJ98"/>
    <mergeCell ref="S99:Z99"/>
    <mergeCell ref="S100:Z100"/>
    <mergeCell ref="AF106:AJ106"/>
    <mergeCell ref="T5:V5"/>
    <mergeCell ref="T7:U7"/>
    <mergeCell ref="V7:X7"/>
    <mergeCell ref="T9:U9"/>
    <mergeCell ref="V9:X9"/>
    <mergeCell ref="T10:U10"/>
    <mergeCell ref="V10:X10"/>
    <mergeCell ref="T11:U11"/>
    <mergeCell ref="V11:X11"/>
    <mergeCell ref="T12:U12"/>
    <mergeCell ref="V12:X12"/>
    <mergeCell ref="T13:U13"/>
    <mergeCell ref="V13:X13"/>
    <mergeCell ref="T14:U14"/>
    <mergeCell ref="V14:X14"/>
    <mergeCell ref="T15:U15"/>
    <mergeCell ref="B129:D129"/>
    <mergeCell ref="B130:D130"/>
    <mergeCell ref="S125:Z125"/>
    <mergeCell ref="AA125:AJ125"/>
    <mergeCell ref="S52:Z79"/>
    <mergeCell ref="S83:Z83"/>
    <mergeCell ref="AA83:AJ83"/>
    <mergeCell ref="S87:Z87"/>
    <mergeCell ref="AK67:AL70"/>
    <mergeCell ref="AK75:AM79"/>
    <mergeCell ref="V34:X34"/>
    <mergeCell ref="T35:U35"/>
    <mergeCell ref="V35:X35"/>
    <mergeCell ref="T36:U36"/>
    <mergeCell ref="V36:X36"/>
    <mergeCell ref="T37:U37"/>
    <mergeCell ref="V37:X37"/>
    <mergeCell ref="U48:V48"/>
    <mergeCell ref="W48:X48"/>
    <mergeCell ref="U49:V49"/>
    <mergeCell ref="W49:X49"/>
    <mergeCell ref="AA81:AJ81"/>
    <mergeCell ref="AA82:AJ82"/>
    <mergeCell ref="AA87:AJ87"/>
    <mergeCell ref="J104:O104"/>
    <mergeCell ref="J105:O106"/>
    <mergeCell ref="E107:O107"/>
    <mergeCell ref="J103:O103"/>
    <mergeCell ref="J108:O108"/>
    <mergeCell ref="J110:O110"/>
    <mergeCell ref="E109:I109"/>
    <mergeCell ref="J109:O109"/>
    <mergeCell ref="S135:Z135"/>
    <mergeCell ref="AA135:AJ135"/>
    <mergeCell ref="B86:D86"/>
    <mergeCell ref="E86:O86"/>
    <mergeCell ref="B128:D128"/>
    <mergeCell ref="E128:O128"/>
    <mergeCell ref="B134:D134"/>
    <mergeCell ref="E134:O134"/>
    <mergeCell ref="S113:Z113"/>
    <mergeCell ref="AA113:AJ113"/>
    <mergeCell ref="E113:I113"/>
    <mergeCell ref="J113:O114"/>
    <mergeCell ref="P111:Q114"/>
    <mergeCell ref="E122:I122"/>
    <mergeCell ref="J122:O123"/>
    <mergeCell ref="P120:Q123"/>
    <mergeCell ref="S128:Z128"/>
    <mergeCell ref="AA128:AJ128"/>
    <mergeCell ref="S130:Z130"/>
    <mergeCell ref="AA130:AJ130"/>
    <mergeCell ref="S126:Z126"/>
    <mergeCell ref="AA126:AJ126"/>
    <mergeCell ref="S127:Z127"/>
    <mergeCell ref="AA127:AJ127"/>
    <mergeCell ref="B131:D131"/>
    <mergeCell ref="B132:D132"/>
    <mergeCell ref="S110:Z110"/>
    <mergeCell ref="AA110:AJ110"/>
    <mergeCell ref="S111:Z111"/>
    <mergeCell ref="S123:AJ123"/>
    <mergeCell ref="S124:Z124"/>
    <mergeCell ref="AA124:AJ124"/>
  </mergeCells>
  <hyperlinks>
    <hyperlink ref="B3:G3" location="Content!A1" display="Content (Inhaltsverzeichnis)" xr:uid="{363CD362-BF3C-4A0E-A4F9-AF1FFF78E909}"/>
  </hyperlink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55</vt:i4>
      </vt:variant>
      <vt:variant>
        <vt:lpstr>Benannte Bereiche</vt:lpstr>
      </vt:variant>
      <vt:variant>
        <vt:i4>3</vt:i4>
      </vt:variant>
    </vt:vector>
  </HeadingPairs>
  <TitlesOfParts>
    <vt:vector size="58" baseType="lpstr">
      <vt:lpstr>Content</vt:lpstr>
      <vt:lpstr>XML-Datafields</vt:lpstr>
      <vt:lpstr>Validation</vt:lpstr>
      <vt:lpstr>Categories</vt:lpstr>
      <vt:lpstr>Risk class.</vt:lpstr>
      <vt:lpstr>Basic data</vt:lpstr>
      <vt:lpstr>Deficits</vt:lpstr>
      <vt:lpstr>Filter - Deficits</vt:lpstr>
      <vt:lpstr>General overview</vt:lpstr>
      <vt:lpstr>General overview-Export</vt:lpstr>
      <vt:lpstr>KB-1a)</vt:lpstr>
      <vt:lpstr>KB-1b) 1</vt:lpstr>
      <vt:lpstr>KB-1b) 2</vt:lpstr>
      <vt:lpstr>KB-1b) 3</vt:lpstr>
      <vt:lpstr>KB-1c)</vt:lpstr>
      <vt:lpstr>KB-2a)</vt:lpstr>
      <vt:lpstr>KB-2b)</vt:lpstr>
      <vt:lpstr>KB-3a)</vt:lpstr>
      <vt:lpstr>KB-3b)</vt:lpstr>
      <vt:lpstr>KB-3c)</vt:lpstr>
      <vt:lpstr>KB-4</vt:lpstr>
      <vt:lpstr>KB-5</vt:lpstr>
      <vt:lpstr>KB-6</vt:lpstr>
      <vt:lpstr>KB-7</vt:lpstr>
      <vt:lpstr>KB-8 </vt:lpstr>
      <vt:lpstr>KB-9</vt:lpstr>
      <vt:lpstr>KB-10</vt:lpstr>
      <vt:lpstr>KB-11</vt:lpstr>
      <vt:lpstr>KB-12</vt:lpstr>
      <vt:lpstr>KB-13</vt:lpstr>
      <vt:lpstr>KB-14</vt:lpstr>
      <vt:lpstr>KB-15</vt:lpstr>
      <vt:lpstr>KB-16</vt:lpstr>
      <vt:lpstr>KB-17</vt:lpstr>
      <vt:lpstr>KB-18</vt:lpstr>
      <vt:lpstr>KB-19</vt:lpstr>
      <vt:lpstr>KB-20</vt:lpstr>
      <vt:lpstr>KB-21</vt:lpstr>
      <vt:lpstr>KB-22</vt:lpstr>
      <vt:lpstr>KB-legende</vt:lpstr>
      <vt:lpstr>Categories EQ</vt:lpstr>
      <vt:lpstr>Matrix</vt:lpstr>
      <vt:lpstr>ICIQ, IIEF-2017</vt:lpstr>
      <vt:lpstr>ICIQ, IIEF-2014</vt:lpstr>
      <vt:lpstr>Profile</vt:lpstr>
      <vt:lpstr>Filter</vt:lpstr>
      <vt:lpstr>Kaplan-Meier (DFS)</vt:lpstr>
      <vt:lpstr>Kaplan-Meier (OAS)</vt:lpstr>
      <vt:lpstr>Fields_R_C_M</vt:lpstr>
      <vt:lpstr>Calculation_R_C_M</vt:lpstr>
      <vt:lpstr>1-Jahres Patientenmonitor</vt:lpstr>
      <vt:lpstr>PCO-KB Plausibilität</vt:lpstr>
      <vt:lpstr>Design PCO-KB Plausi.</vt:lpstr>
      <vt:lpstr>Design PCO-KB Plausi. engl</vt:lpstr>
      <vt:lpstr>Categories_FU_R_C_M</vt:lpstr>
      <vt:lpstr>'Basic data'!Druckbereich</vt:lpstr>
      <vt:lpstr>Validation!Druckbereich</vt:lpstr>
      <vt:lpstr>Validation!Drucktitel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 - Alisa Lüll</dc:creator>
  <cp:lastModifiedBy>OnkoZert - Vanessa Kolb</cp:lastModifiedBy>
  <cp:lastPrinted>2019-03-29T06:51:11Z</cp:lastPrinted>
  <dcterms:created xsi:type="dcterms:W3CDTF">2015-02-26T13:08:38Z</dcterms:created>
  <dcterms:modified xsi:type="dcterms:W3CDTF">2023-08-18T06:46:46Z</dcterms:modified>
</cp:coreProperties>
</file>